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520" windowHeight="901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<sst xmlns="http://schemas.openxmlformats.org/spreadsheetml/2006/main" count="38" uniqueCount="38">
  <si>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</si>
  <si>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</si>
  <si>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</si>
  <si>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</si>
  <si>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</si>
  <si>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</si>
  <si>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</si>
  <si>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</si>
  <si>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</si>
  <si>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</si>
  <si>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</si>
  <si>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</si>
  <si>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</si>
  <si>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</si>
  <si>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</si>
  <si>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</si>
  <si>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</si>
  <si>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</si>
  <si>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</si>
  <si>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</si>
  <si>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</si>
  <si>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</si>
  <si>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</si>
  <si>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</si>
  <si>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</si>
  <si>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</si>
  <si>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</si>
  <si>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</si>
  <si>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</si>
  <si>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</si>
  <si>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</si>
  <si>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</si>
  <si>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</si>
  <si>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</si>
  <si>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</si>
  <si>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</si>
  <si>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01.10.2023 года                                                                                                                 </t>
  </si>
  <si>
    <t>Исполнение на 01.10.2023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</si>
</sst>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425167.9</v>
      </c>
      <c r="C5" s="19">
        <f>C6+C12</f>
        <v>354987</v>
      </c>
      <c r="D5" s="19">
        <f aca="true" t="shared" si="0" ref="D5:D10">C5/B5*100</f>
        <v>83.49336814938286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346446</v>
      </c>
      <c r="D6" s="9">
        <f t="shared" si="0"/>
        <v>84.23606405272905</v>
      </c>
    </row>
    <row r="7" spans="1:4" ht="15.75">
      <c r="A7" s="20" t="s">
        <v>3</v>
      </c>
      <c r="B7" s="10">
        <v>369533.9</v>
      </c>
      <c r="C7" s="10">
        <v>311925</v>
      </c>
      <c r="D7" s="10">
        <f t="shared" si="0"/>
        <v>84.41038832973105</v>
      </c>
    </row>
    <row r="8" spans="1:4" ht="15.75">
      <c r="A8" s="20" t="s">
        <v>4</v>
      </c>
      <c r="B8" s="10">
        <v>21800</v>
      </c>
      <c r="C8" s="10">
        <v>18830</v>
      </c>
      <c r="D8" s="10">
        <f t="shared" si="0"/>
        <v>86.37614678899082</v>
      </c>
    </row>
    <row r="9" spans="1:4" ht="15.75">
      <c r="A9" s="20" t="s">
        <v>5</v>
      </c>
      <c r="B9" s="13">
        <v>14316</v>
      </c>
      <c r="C9" s="13">
        <v>11174</v>
      </c>
      <c r="D9" s="10">
        <f t="shared" si="0"/>
        <v>78.05252863928472</v>
      </c>
    </row>
    <row r="10" spans="1:4" ht="15.75">
      <c r="A10" s="20" t="s">
        <v>6</v>
      </c>
      <c r="B10" s="14">
        <v>2211</v>
      </c>
      <c r="C10" s="14">
        <v>2157</v>
      </c>
      <c r="D10" s="10">
        <f t="shared" si="0"/>
        <v>97.55766621438264</v>
      </c>
    </row>
    <row r="11" spans="1:4" ht="15.75">
      <c r="A11" s="20" t="s">
        <v>7</v>
      </c>
      <c r="B11" s="14">
        <v>3419</v>
      </c>
      <c r="C11" s="14">
        <v>2360</v>
      </c>
      <c r="D11" s="10">
        <f aca="true" t="shared" si="1" ref="D11:D21">C11/B11*100</f>
        <v>69.02603100321731</v>
      </c>
    </row>
    <row r="12" spans="1:4" ht="15.75">
      <c r="A12" s="21" t="s">
        <v>8</v>
      </c>
      <c r="B12" s="15">
        <f>SUM(B13:B18)</f>
        <v>13888</v>
      </c>
      <c r="C12" s="15">
        <f>SUM(C13:C18)</f>
        <v>8541</v>
      </c>
      <c r="D12" s="9">
        <f t="shared" si="1"/>
        <v>61.499135944700456</v>
      </c>
    </row>
    <row r="13" spans="1:4" ht="47.25">
      <c r="A13" s="22" t="s">
        <v>9</v>
      </c>
      <c r="B13" s="13">
        <v>9508</v>
      </c>
      <c r="C13" s="14">
        <v>6392</v>
      </c>
      <c r="D13" s="10">
        <f t="shared" si="1"/>
        <v>67.22759781236853</v>
      </c>
    </row>
    <row r="14" spans="1:4" ht="31.5">
      <c r="A14" s="22" t="s">
        <v>34</v>
      </c>
      <c r="B14" s="13">
        <v>2440</v>
      </c>
      <c r="C14" s="14">
        <v>1162</v>
      </c>
      <c r="D14" s="10">
        <f t="shared" si="1"/>
        <v>47.622950819672134</v>
      </c>
    </row>
    <row r="15" spans="1:4" ht="31.5">
      <c r="A15" s="22" t="s">
        <v>28</v>
      </c>
      <c r="B15" s="13">
        <v>100</v>
      </c>
      <c r="C15" s="14">
        <v>206</v>
      </c>
      <c r="D15" s="10">
        <f t="shared" si="1"/>
        <v>206</v>
      </c>
    </row>
    <row r="16" spans="1:4" ht="15.75">
      <c r="A16" s="22" t="s">
        <v>10</v>
      </c>
      <c r="B16" s="13">
        <v>1707</v>
      </c>
      <c r="C16" s="14">
        <v>365</v>
      </c>
      <c r="D16" s="10">
        <f t="shared" si="1"/>
        <v>21.382542472173405</v>
      </c>
    </row>
    <row r="17" spans="1:4" ht="15.75">
      <c r="A17" s="22" t="s">
        <v>11</v>
      </c>
      <c r="B17" s="13">
        <v>133</v>
      </c>
      <c r="C17" s="14">
        <v>416</v>
      </c>
      <c r="D17" s="10">
        <f t="shared" si="1"/>
        <v>312.78195488721803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882513</v>
      </c>
      <c r="C20" s="15">
        <v>717733</v>
      </c>
      <c r="D20" s="9">
        <f t="shared" si="1"/>
        <v>81.32832037601713</v>
      </c>
    </row>
    <row r="21" spans="1:4" ht="19.5" thickBot="1">
      <c r="A21" s="26" t="s">
        <v>15</v>
      </c>
      <c r="B21" s="27">
        <f>SUM(B5+B20+B19)</f>
        <v>1307680.9</v>
      </c>
      <c r="C21" s="27">
        <f>SUM(C5+C20+C19)</f>
        <v>1069788.9</v>
      </c>
      <c r="D21" s="28">
        <f t="shared" si="1"/>
        <v>81.8081001259558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116842</v>
      </c>
      <c r="C23" s="13">
        <v>90189</v>
      </c>
      <c r="D23" s="10">
        <f aca="true" t="shared" si="2" ref="D23:D35">C23/B23*100</f>
        <v>77.18885332329128</v>
      </c>
    </row>
    <row r="24" spans="1:4" ht="15.75">
      <c r="A24" s="22" t="s">
        <v>29</v>
      </c>
      <c r="B24" s="13">
        <v>3603</v>
      </c>
      <c r="C24" s="13">
        <v>2702</v>
      </c>
      <c r="D24" s="10">
        <f t="shared" si="2"/>
        <v>74.99306133777408</v>
      </c>
    </row>
    <row r="25" spans="1:4" ht="15.75">
      <c r="A25" s="22" t="s">
        <v>18</v>
      </c>
      <c r="B25" s="13">
        <v>4623</v>
      </c>
      <c r="C25" s="13">
        <v>3250</v>
      </c>
      <c r="D25" s="10">
        <f t="shared" si="2"/>
        <v>70.30067056024227</v>
      </c>
    </row>
    <row r="26" spans="1:4" ht="15.75">
      <c r="A26" s="22" t="s">
        <v>19</v>
      </c>
      <c r="B26" s="13">
        <v>30964</v>
      </c>
      <c r="C26" s="13">
        <v>14030</v>
      </c>
      <c r="D26" s="10">
        <f t="shared" si="2"/>
        <v>45.31068337424106</v>
      </c>
    </row>
    <row r="27" spans="1:4" ht="15.75">
      <c r="A27" s="22" t="s">
        <v>20</v>
      </c>
      <c r="B27" s="13">
        <v>37905</v>
      </c>
      <c r="C27" s="13">
        <v>32844.2</v>
      </c>
      <c r="D27" s="10">
        <f t="shared" si="2"/>
        <v>86.64872708086003</v>
      </c>
    </row>
    <row r="28" spans="1:4" ht="15.75">
      <c r="A28" s="22" t="s">
        <v>21</v>
      </c>
      <c r="B28" s="13">
        <v>4651</v>
      </c>
      <c r="C28" s="13">
        <v>830</v>
      </c>
      <c r="D28" s="10">
        <f t="shared" si="2"/>
        <v>17.84562459686089</v>
      </c>
    </row>
    <row r="29" spans="1:4" ht="15.75">
      <c r="A29" s="22" t="s">
        <v>22</v>
      </c>
      <c r="B29" s="13">
        <v>800682</v>
      </c>
      <c r="C29" s="13">
        <v>638120</v>
      </c>
      <c r="D29" s="10">
        <f t="shared" si="2"/>
        <v>79.6970582578352</v>
      </c>
    </row>
    <row r="30" spans="1:4" ht="15.75">
      <c r="A30" s="22" t="s">
        <v>30</v>
      </c>
      <c r="B30" s="13">
        <v>139247</v>
      </c>
      <c r="C30" s="13">
        <v>130760</v>
      </c>
      <c r="D30" s="10">
        <f t="shared" si="2"/>
        <v>93.90507515422235</v>
      </c>
    </row>
    <row r="31" spans="1:4" ht="15.75">
      <c r="A31" s="22" t="s">
        <v>23</v>
      </c>
      <c r="B31" s="13">
        <v>600</v>
      </c>
      <c r="C31" s="13">
        <v>376.6</v>
      </c>
      <c r="D31" s="10">
        <f t="shared" si="2"/>
        <v>62.76666666666667</v>
      </c>
    </row>
    <row r="32" spans="1:4" ht="15.75">
      <c r="A32" s="22" t="s">
        <v>24</v>
      </c>
      <c r="B32" s="13">
        <v>46553</v>
      </c>
      <c r="C32" s="13">
        <v>27353</v>
      </c>
      <c r="D32" s="10">
        <f t="shared" si="2"/>
        <v>58.75668592786716</v>
      </c>
    </row>
    <row r="33" spans="1:4" ht="15.75">
      <c r="A33" s="22" t="s">
        <v>25</v>
      </c>
      <c r="B33" s="13">
        <v>108494</v>
      </c>
      <c r="C33" s="13">
        <v>96580</v>
      </c>
      <c r="D33" s="10">
        <f t="shared" si="2"/>
        <v>89.01874758051136</v>
      </c>
    </row>
    <row r="34" spans="1:4" ht="15.75">
      <c r="A34" s="22" t="s">
        <v>26</v>
      </c>
      <c r="B34" s="13">
        <v>68557</v>
      </c>
      <c r="C34" s="13">
        <v>55940</v>
      </c>
      <c r="D34" s="10">
        <f t="shared" si="2"/>
        <v>81.59633589567805</v>
      </c>
    </row>
    <row r="35" spans="1:4" ht="18.75">
      <c r="A35" s="24" t="s">
        <v>27</v>
      </c>
      <c r="B35" s="25">
        <f>SUM(B23:B34)</f>
        <v>1362721</v>
      </c>
      <c r="C35" s="25">
        <f>SUM(C23:C34)</f>
        <v>1092974.7999999998</v>
      </c>
      <c r="D35" s="19">
        <f t="shared" si="2"/>
        <v>80.20532449415543</v>
      </c>
    </row>
    <row r="36" spans="1:4" ht="31.5">
      <c r="A36" s="22" t="s">
        <v>32</v>
      </c>
      <c r="B36" s="14">
        <f>SUM(B21-B35)</f>
        <v>-55040.10000000009</v>
      </c>
      <c r="C36" s="14">
        <f>SUM(C21-C35)</f>
        <v>-23185.899999999907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2024-01-12T12:17:12Z</dcterms:modified>
  <cp:category/>
  <cp:version/>
  <cp:contentType/>
  <cp:contentStatus/>
</cp:coreProperties>
</file>