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1520" windowHeight="901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<sst xmlns="http://schemas.openxmlformats.org/spreadsheetml/2006/main" count="38" uniqueCount="38">
  <si>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</si>
  <si>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</si>
  <si>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</si>
  <si>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</si>
  <si>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</si>
  <si>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</si>
  <si>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</si>
  <si>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</si>
  <si>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</si>
  <si>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</si>
  <si>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</si>
  <si>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</si>
  <si>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</si>
  <si>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</si>
  <si>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</si>
  <si>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</si>
  <si>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</si>
  <si>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</si>
  <si>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</si>
  <si>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</si>
  <si>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</si>
  <si>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</si>
  <si>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</si>
  <si>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</si>
  <si>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</si>
  <si>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</si>
  <si>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</si>
  <si>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</si>
  <si>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</si>
  <si>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</si>
  <si>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</si>
  <si>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</si>
  <si>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</si>
  <si>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</si>
  <si>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</si>
  <si>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2023 год</t>
  </si>
  <si>
    <t xml:space="preserve"> Исполнение бюджета Сармановского муниципального района 
на 01.01.2024 года                                                                                                                 </t>
  </si>
  <si>
    <t>Исполнение на 01.01.2024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</si>
</sst>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G29" sqref="G29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515739</v>
      </c>
      <c r="C5" s="19">
        <f>C6+C12</f>
        <v>524193</v>
      </c>
      <c r="D5" s="19">
        <f aca="true" t="shared" si="0" ref="D5:D10">C5/B5*100</f>
        <v>101.63920122387486</v>
      </c>
    </row>
    <row r="6" spans="1:4" s="7" customFormat="1" ht="15.75">
      <c r="A6" s="8" t="s">
        <v>2</v>
      </c>
      <c r="B6" s="9">
        <f>B7+B8+B9+B10+B11</f>
        <v>501851</v>
      </c>
      <c r="C6" s="9">
        <f>C7+C8+C9+C10+C11</f>
        <v>511212</v>
      </c>
      <c r="D6" s="9">
        <f t="shared" si="0"/>
        <v>101.86529467909797</v>
      </c>
    </row>
    <row r="7" spans="1:4" ht="15.75">
      <c r="A7" s="20" t="s">
        <v>3</v>
      </c>
      <c r="B7" s="10">
        <v>456534</v>
      </c>
      <c r="C7" s="10">
        <v>467066</v>
      </c>
      <c r="D7" s="10">
        <f t="shared" si="0"/>
        <v>102.30694756578917</v>
      </c>
    </row>
    <row r="8" spans="1:4" ht="15.75">
      <c r="A8" s="20" t="s">
        <v>4</v>
      </c>
      <c r="B8" s="10">
        <v>25371</v>
      </c>
      <c r="C8" s="10">
        <v>26028</v>
      </c>
      <c r="D8" s="10">
        <f t="shared" si="0"/>
        <v>102.5895707697765</v>
      </c>
    </row>
    <row r="9" spans="1:4" ht="15.75">
      <c r="A9" s="20" t="s">
        <v>5</v>
      </c>
      <c r="B9" s="13">
        <v>14316</v>
      </c>
      <c r="C9" s="13">
        <v>11735</v>
      </c>
      <c r="D9" s="10">
        <f t="shared" si="0"/>
        <v>81.97122101145573</v>
      </c>
    </row>
    <row r="10" spans="1:4" ht="15.75">
      <c r="A10" s="20" t="s">
        <v>6</v>
      </c>
      <c r="B10" s="14">
        <v>2211</v>
      </c>
      <c r="C10" s="14">
        <v>2942</v>
      </c>
      <c r="D10" s="10">
        <f t="shared" si="0"/>
        <v>133.06196291270916</v>
      </c>
    </row>
    <row r="11" spans="1:4" ht="15.75">
      <c r="A11" s="20" t="s">
        <v>7</v>
      </c>
      <c r="B11" s="14">
        <v>3419</v>
      </c>
      <c r="C11" s="14">
        <v>3441</v>
      </c>
      <c r="D11" s="10">
        <f aca="true" t="shared" si="1" ref="D11:D21">C11/B11*100</f>
        <v>100.64346300087746</v>
      </c>
    </row>
    <row r="12" spans="1:4" ht="15.75">
      <c r="A12" s="21" t="s">
        <v>8</v>
      </c>
      <c r="B12" s="15">
        <f>SUM(B13:B18)</f>
        <v>13888</v>
      </c>
      <c r="C12" s="15">
        <f>SUM(C13:C18)</f>
        <v>12981</v>
      </c>
      <c r="D12" s="9">
        <f t="shared" si="1"/>
        <v>93.46918202764977</v>
      </c>
    </row>
    <row r="13" spans="1:4" ht="47.25">
      <c r="A13" s="22" t="s">
        <v>9</v>
      </c>
      <c r="B13" s="13">
        <v>9508</v>
      </c>
      <c r="C13" s="14">
        <v>9482</v>
      </c>
      <c r="D13" s="10">
        <f t="shared" si="1"/>
        <v>99.72654606647035</v>
      </c>
    </row>
    <row r="14" spans="1:4" ht="31.5">
      <c r="A14" s="22" t="s">
        <v>34</v>
      </c>
      <c r="B14" s="13">
        <v>2440</v>
      </c>
      <c r="C14" s="14">
        <v>1447</v>
      </c>
      <c r="D14" s="10">
        <f t="shared" si="1"/>
        <v>59.303278688524586</v>
      </c>
    </row>
    <row r="15" spans="1:4" ht="31.5">
      <c r="A15" s="22" t="s">
        <v>28</v>
      </c>
      <c r="B15" s="13">
        <v>100</v>
      </c>
      <c r="C15" s="14">
        <v>417</v>
      </c>
      <c r="D15" s="10">
        <f t="shared" si="1"/>
        <v>417</v>
      </c>
    </row>
    <row r="16" spans="1:4" ht="15.75">
      <c r="A16" s="22" t="s">
        <v>10</v>
      </c>
      <c r="B16" s="13">
        <v>1707</v>
      </c>
      <c r="C16" s="14">
        <v>1033</v>
      </c>
      <c r="D16" s="10">
        <f t="shared" si="1"/>
        <v>60.51552431165788</v>
      </c>
    </row>
    <row r="17" spans="1:4" ht="15.75">
      <c r="A17" s="22" t="s">
        <v>11</v>
      </c>
      <c r="B17" s="13">
        <v>133</v>
      </c>
      <c r="C17" s="14">
        <v>602</v>
      </c>
      <c r="D17" s="10">
        <f t="shared" si="1"/>
        <v>452.6315789473684</v>
      </c>
    </row>
    <row r="18" spans="1:4" ht="15.75">
      <c r="A18" s="22" t="s">
        <v>12</v>
      </c>
      <c r="B18" s="13">
        <v>0</v>
      </c>
      <c r="C18" s="14">
        <v>0</v>
      </c>
      <c r="D18" s="10" t="e">
        <f t="shared" si="1"/>
        <v>#DIV/0!</v>
      </c>
    </row>
    <row r="19" spans="1:4" s="11" customFormat="1" ht="15.75">
      <c r="A19" s="23" t="s">
        <v>13</v>
      </c>
      <c r="B19" s="12">
        <v>0</v>
      </c>
      <c r="C19" s="15">
        <v>-2931.1</v>
      </c>
      <c r="D19" s="9" t="e">
        <f t="shared" si="1"/>
        <v>#DIV/0!</v>
      </c>
    </row>
    <row r="20" spans="1:4" s="11" customFormat="1" ht="15.75">
      <c r="A20" s="21" t="s">
        <v>14</v>
      </c>
      <c r="B20" s="12">
        <v>920849</v>
      </c>
      <c r="C20" s="15">
        <v>922159</v>
      </c>
      <c r="D20" s="9">
        <f t="shared" si="1"/>
        <v>100.14226002308739</v>
      </c>
    </row>
    <row r="21" spans="1:4" ht="19.5" thickBot="1">
      <c r="A21" s="26" t="s">
        <v>15</v>
      </c>
      <c r="B21" s="27">
        <f>SUM(B5+B20+B19)</f>
        <v>1436588</v>
      </c>
      <c r="C21" s="27">
        <f>SUM(C5+C20+C19)</f>
        <v>1443420.9</v>
      </c>
      <c r="D21" s="28">
        <f t="shared" si="1"/>
        <v>100.47563393262368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129522</v>
      </c>
      <c r="C23" s="13">
        <v>126268</v>
      </c>
      <c r="D23" s="10">
        <f aca="true" t="shared" si="2" ref="D23:D35">C23/B23*100</f>
        <v>97.48768548972376</v>
      </c>
    </row>
    <row r="24" spans="1:4" ht="15.75">
      <c r="A24" s="22" t="s">
        <v>29</v>
      </c>
      <c r="B24" s="13">
        <v>3603</v>
      </c>
      <c r="C24" s="13">
        <v>3603</v>
      </c>
      <c r="D24" s="10">
        <f t="shared" si="2"/>
        <v>100</v>
      </c>
    </row>
    <row r="25" spans="1:4" ht="15.75">
      <c r="A25" s="22" t="s">
        <v>18</v>
      </c>
      <c r="B25" s="13">
        <v>4723</v>
      </c>
      <c r="C25" s="13">
        <v>4723</v>
      </c>
      <c r="D25" s="10">
        <f t="shared" si="2"/>
        <v>100</v>
      </c>
    </row>
    <row r="26" spans="1:4" ht="15.75">
      <c r="A26" s="22" t="s">
        <v>19</v>
      </c>
      <c r="B26" s="13">
        <v>36767</v>
      </c>
      <c r="C26" s="13">
        <v>32678</v>
      </c>
      <c r="D26" s="10">
        <f t="shared" si="2"/>
        <v>88.87861397448799</v>
      </c>
    </row>
    <row r="27" spans="1:4" ht="15.75">
      <c r="A27" s="22" t="s">
        <v>20</v>
      </c>
      <c r="B27" s="13">
        <v>39269</v>
      </c>
      <c r="C27" s="13">
        <v>37510</v>
      </c>
      <c r="D27" s="10">
        <f t="shared" si="2"/>
        <v>95.52063969034099</v>
      </c>
    </row>
    <row r="28" spans="1:4" ht="15.75">
      <c r="A28" s="22" t="s">
        <v>21</v>
      </c>
      <c r="B28" s="13">
        <v>4651</v>
      </c>
      <c r="C28" s="13">
        <v>4555</v>
      </c>
      <c r="D28" s="10">
        <f t="shared" si="2"/>
        <v>97.9359277574715</v>
      </c>
    </row>
    <row r="29" spans="1:4" ht="15.75">
      <c r="A29" s="22" t="s">
        <v>22</v>
      </c>
      <c r="B29" s="13">
        <v>841969</v>
      </c>
      <c r="C29" s="13">
        <v>831239</v>
      </c>
      <c r="D29" s="10">
        <f t="shared" si="2"/>
        <v>98.72560628716734</v>
      </c>
    </row>
    <row r="30" spans="1:4" ht="15.75">
      <c r="A30" s="22" t="s">
        <v>30</v>
      </c>
      <c r="B30" s="13">
        <v>190269</v>
      </c>
      <c r="C30" s="13">
        <v>188634</v>
      </c>
      <c r="D30" s="10">
        <f t="shared" si="2"/>
        <v>99.14069028585844</v>
      </c>
    </row>
    <row r="31" spans="1:4" ht="15.75">
      <c r="A31" s="22" t="s">
        <v>23</v>
      </c>
      <c r="B31" s="13">
        <v>600</v>
      </c>
      <c r="C31" s="13">
        <v>600</v>
      </c>
      <c r="D31" s="10">
        <f t="shared" si="2"/>
        <v>100</v>
      </c>
    </row>
    <row r="32" spans="1:4" ht="15.75">
      <c r="A32" s="22" t="s">
        <v>24</v>
      </c>
      <c r="B32" s="13">
        <v>49576</v>
      </c>
      <c r="C32" s="13">
        <v>39433</v>
      </c>
      <c r="D32" s="10">
        <f t="shared" si="2"/>
        <v>79.54050346942068</v>
      </c>
    </row>
    <row r="33" spans="1:4" ht="15.75">
      <c r="A33" s="22" t="s">
        <v>25</v>
      </c>
      <c r="B33" s="13">
        <v>119925</v>
      </c>
      <c r="C33" s="13">
        <v>118931</v>
      </c>
      <c r="D33" s="10">
        <f t="shared" si="2"/>
        <v>99.17114863456327</v>
      </c>
    </row>
    <row r="34" spans="1:4" ht="15.75">
      <c r="A34" s="22" t="s">
        <v>26</v>
      </c>
      <c r="B34" s="13">
        <v>73684</v>
      </c>
      <c r="C34" s="13">
        <v>73632</v>
      </c>
      <c r="D34" s="10">
        <f t="shared" si="2"/>
        <v>99.92942836979535</v>
      </c>
    </row>
    <row r="35" spans="1:4" ht="18.75">
      <c r="A35" s="24" t="s">
        <v>27</v>
      </c>
      <c r="B35" s="25">
        <f>SUM(B23:B34)</f>
        <v>1494558</v>
      </c>
      <c r="C35" s="25">
        <f>SUM(C23:C34)</f>
        <v>1461806</v>
      </c>
      <c r="D35" s="19">
        <f t="shared" si="2"/>
        <v>97.80858287199293</v>
      </c>
    </row>
    <row r="36" spans="1:4" ht="31.5">
      <c r="A36" s="22" t="s">
        <v>32</v>
      </c>
      <c r="B36" s="14">
        <f>SUM(B21-B35)</f>
        <v>-57970</v>
      </c>
      <c r="C36" s="14">
        <f>SUM(C21-C35)</f>
        <v>-18385.100000000093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2024-01-12T15:08:07Z</dcterms:modified>
  <cp:category/>
  <cp:version/>
  <cp:contentType/>
  <cp:contentStatus/>
</cp:coreProperties>
</file>