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520" windowHeight="913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<sst xmlns="http://schemas.openxmlformats.org/spreadsheetml/2006/main" count="38" uniqueCount="38">
  <si>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</si>
  <si>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</si>
  <si>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</si>
  <si>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</si>
  <si>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</si>
  <si>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</si>
  <si>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</si>
  <si>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</si>
  <si>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</si>
  <si>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</si>
  <si>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</si>
  <si>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</si>
  <si>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</si>
  <si>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</si>
  <si>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</si>
  <si>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</si>
  <si>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</si>
  <si>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</si>
  <si>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</si>
  <si>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</si>
  <si>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</si>
  <si>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</si>
  <si>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</si>
  <si>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</si>
  <si>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</si>
  <si>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</si>
  <si>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</si>
  <si>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</si>
  <si>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</si>
  <si>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</si>
  <si>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</si>
  <si>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</si>
  <si>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</si>
  <si>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</si>
  <si>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</si>
  <si>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2021 год</t>
  </si>
  <si>
    <t xml:space="preserve"> Исполнение бюджета Сармановского муниципального района 
на 01.01.2022 года                                                                                                                 </t>
  </si>
  <si>
    <t>Исполнение на 01.01.2022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</si>
</sst>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B42" sqref="B42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331671.8</v>
      </c>
      <c r="C5" s="19">
        <f>C6+C12</f>
        <v>360563</v>
      </c>
      <c r="D5" s="19">
        <f>C5/B5*100</f>
        <v>108.71077975275558</v>
      </c>
    </row>
    <row r="6" spans="1:4" s="7" customFormat="1" ht="15.75">
      <c r="A6" s="8" t="s">
        <v>2</v>
      </c>
      <c r="B6" s="9">
        <f>B7+B8+B9+B10+B11</f>
        <v>319621.8</v>
      </c>
      <c r="C6" s="9">
        <f>C7+C8+C9+C10+C11</f>
        <v>345228.8</v>
      </c>
      <c r="D6" s="9">
        <f>C6/B6*100</f>
        <v>108.0116562762615</v>
      </c>
    </row>
    <row r="7" spans="1:4" ht="15.75">
      <c r="A7" s="20" t="s">
        <v>3</v>
      </c>
      <c r="B7" s="10">
        <v>282228.8</v>
      </c>
      <c r="C7" s="10">
        <v>307123.5</v>
      </c>
      <c r="D7" s="10">
        <f>C7/B7*100</f>
        <v>108.82075110690334</v>
      </c>
    </row>
    <row r="8" spans="1:4" ht="15.75">
      <c r="A8" s="20" t="s">
        <v>4</v>
      </c>
      <c r="B8" s="10">
        <v>20500</v>
      </c>
      <c r="C8" s="10">
        <v>20656.9</v>
      </c>
      <c r="D8" s="10">
        <f>C8/B8*100</f>
        <v>100.76536585365854</v>
      </c>
    </row>
    <row r="9" spans="1:4" ht="15.75">
      <c r="A9" s="20" t="s">
        <v>5</v>
      </c>
      <c r="B9" s="13">
        <v>12589</v>
      </c>
      <c r="C9" s="13">
        <v>12421.5</v>
      </c>
      <c r="D9" s="10">
        <f>C9/B9*100</f>
        <v>98.66947334974978</v>
      </c>
    </row>
    <row r="10" spans="1:4" ht="15.75">
      <c r="A10" s="20" t="s">
        <v>6</v>
      </c>
      <c r="B10" s="14">
        <v>1426</v>
      </c>
      <c r="C10" s="14">
        <v>2210.6</v>
      </c>
      <c r="D10" s="10"/>
    </row>
    <row r="11" spans="1:4" ht="15.75">
      <c r="A11" s="20" t="s">
        <v>7</v>
      </c>
      <c r="B11" s="14">
        <v>2878</v>
      </c>
      <c r="C11" s="14">
        <v>2816.3</v>
      </c>
      <c r="D11" s="10">
        <f aca="true" t="shared" si="0" ref="D11:D21">C11/B11*100</f>
        <v>97.85615010423906</v>
      </c>
    </row>
    <row r="12" spans="1:4" ht="15.75">
      <c r="A12" s="21" t="s">
        <v>8</v>
      </c>
      <c r="B12" s="15">
        <f>B13+B14+B15+B16+B17+B18</f>
        <v>12050</v>
      </c>
      <c r="C12" s="15">
        <f>C13+C14+C15+C16+C17+C18</f>
        <v>15334.199999999999</v>
      </c>
      <c r="D12" s="9">
        <f t="shared" si="0"/>
        <v>127.25477178423235</v>
      </c>
    </row>
    <row r="13" spans="1:4" ht="47.25">
      <c r="A13" s="22" t="s">
        <v>9</v>
      </c>
      <c r="B13" s="13">
        <v>9282</v>
      </c>
      <c r="C13" s="14">
        <v>10237.3</v>
      </c>
      <c r="D13" s="10">
        <f t="shared" si="0"/>
        <v>110.29196293902174</v>
      </c>
    </row>
    <row r="14" spans="1:4" ht="31.5">
      <c r="A14" s="22" t="s">
        <v>34</v>
      </c>
      <c r="B14" s="13">
        <v>1219</v>
      </c>
      <c r="C14" s="14">
        <v>2258.5</v>
      </c>
      <c r="D14" s="10">
        <f t="shared" si="0"/>
        <v>185.27481542247745</v>
      </c>
    </row>
    <row r="15" spans="1:4" ht="31.5">
      <c r="A15" s="22" t="s">
        <v>28</v>
      </c>
      <c r="B15" s="13">
        <v>350</v>
      </c>
      <c r="C15" s="14">
        <v>799</v>
      </c>
      <c r="D15" s="10">
        <f t="shared" si="0"/>
        <v>228.28571428571428</v>
      </c>
    </row>
    <row r="16" spans="1:4" ht="15.75">
      <c r="A16" s="22" t="s">
        <v>10</v>
      </c>
      <c r="B16" s="13">
        <v>1065</v>
      </c>
      <c r="C16" s="14">
        <v>1659.4</v>
      </c>
      <c r="D16" s="10">
        <f t="shared" si="0"/>
        <v>155.81220657276995</v>
      </c>
    </row>
    <row r="17" spans="1:4" ht="15.75">
      <c r="A17" s="22" t="s">
        <v>11</v>
      </c>
      <c r="B17" s="13">
        <v>134</v>
      </c>
      <c r="C17" s="14">
        <v>380</v>
      </c>
      <c r="D17" s="10">
        <f t="shared" si="0"/>
        <v>283.5820895522388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0"/>
        <v>#DIV/0!</v>
      </c>
    </row>
    <row r="19" spans="1:4" ht="15.75">
      <c r="A19" s="22" t="s">
        <v>13</v>
      </c>
      <c r="B19" s="13">
        <v>-4981</v>
      </c>
      <c r="C19" s="14">
        <v>-4980.6</v>
      </c>
      <c r="D19" s="10">
        <f t="shared" si="0"/>
        <v>99.99196948403936</v>
      </c>
    </row>
    <row r="20" spans="1:4" s="11" customFormat="1" ht="15.75">
      <c r="A20" s="21" t="s">
        <v>14</v>
      </c>
      <c r="B20" s="12">
        <v>744479</v>
      </c>
      <c r="C20" s="15">
        <v>740194</v>
      </c>
      <c r="D20" s="9">
        <f t="shared" si="0"/>
        <v>99.42442970184518</v>
      </c>
    </row>
    <row r="21" spans="1:4" ht="19.5" thickBot="1">
      <c r="A21" s="26" t="s">
        <v>15</v>
      </c>
      <c r="B21" s="27">
        <f>SUM(B5+B20+B19)</f>
        <v>1071169.8</v>
      </c>
      <c r="C21" s="27">
        <f>SUM(C5+C20+C19)</f>
        <v>1095776.4</v>
      </c>
      <c r="D21" s="28">
        <f t="shared" si="0"/>
        <v>102.29717081269467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103226.4</v>
      </c>
      <c r="C23" s="13">
        <v>102021.7</v>
      </c>
      <c r="D23" s="10">
        <f aca="true" t="shared" si="1" ref="D23:D35">C23/B23*100</f>
        <v>98.83295358551688</v>
      </c>
    </row>
    <row r="24" spans="1:4" ht="15.75">
      <c r="A24" s="22" t="s">
        <v>29</v>
      </c>
      <c r="B24" s="13">
        <v>2848.7</v>
      </c>
      <c r="C24" s="13">
        <v>2848.7</v>
      </c>
      <c r="D24" s="10">
        <f t="shared" si="1"/>
        <v>100</v>
      </c>
    </row>
    <row r="25" spans="1:4" ht="15.75">
      <c r="A25" s="22" t="s">
        <v>18</v>
      </c>
      <c r="B25" s="13">
        <v>3652.9</v>
      </c>
      <c r="C25" s="13">
        <v>3652.9</v>
      </c>
      <c r="D25" s="10">
        <f t="shared" si="1"/>
        <v>100</v>
      </c>
    </row>
    <row r="26" spans="1:4" ht="15.75">
      <c r="A26" s="22" t="s">
        <v>19</v>
      </c>
      <c r="B26" s="13">
        <v>29091</v>
      </c>
      <c r="C26" s="13">
        <v>28088</v>
      </c>
      <c r="D26" s="10">
        <f t="shared" si="1"/>
        <v>96.5521982743804</v>
      </c>
    </row>
    <row r="27" spans="1:4" ht="15.75">
      <c r="A27" s="22" t="s">
        <v>20</v>
      </c>
      <c r="B27" s="13">
        <v>46195</v>
      </c>
      <c r="C27" s="13">
        <v>45909.7</v>
      </c>
      <c r="D27" s="10">
        <f t="shared" si="1"/>
        <v>99.38240069271565</v>
      </c>
    </row>
    <row r="28" spans="1:4" ht="15.75">
      <c r="A28" s="22" t="s">
        <v>21</v>
      </c>
      <c r="B28" s="13">
        <v>2695</v>
      </c>
      <c r="C28" s="13">
        <v>2526.8</v>
      </c>
      <c r="D28" s="10">
        <f t="shared" si="1"/>
        <v>93.75881261595548</v>
      </c>
    </row>
    <row r="29" spans="1:4" ht="15.75">
      <c r="A29" s="22" t="s">
        <v>22</v>
      </c>
      <c r="B29" s="13">
        <v>721116</v>
      </c>
      <c r="C29" s="13">
        <v>687080</v>
      </c>
      <c r="D29" s="10">
        <f t="shared" si="1"/>
        <v>95.28009363264718</v>
      </c>
    </row>
    <row r="30" spans="1:4" ht="15.75">
      <c r="A30" s="22" t="s">
        <v>30</v>
      </c>
      <c r="B30" s="13">
        <v>125229.9</v>
      </c>
      <c r="C30" s="13">
        <v>114008</v>
      </c>
      <c r="D30" s="10">
        <f t="shared" si="1"/>
        <v>91.03896114266641</v>
      </c>
    </row>
    <row r="31" spans="1:4" ht="15.75">
      <c r="A31" s="22" t="s">
        <v>23</v>
      </c>
      <c r="B31" s="13">
        <v>559.5</v>
      </c>
      <c r="C31" s="13">
        <v>560</v>
      </c>
      <c r="D31" s="10">
        <f t="shared" si="1"/>
        <v>100.0893655049151</v>
      </c>
    </row>
    <row r="32" spans="1:4" ht="15.75">
      <c r="A32" s="22" t="s">
        <v>24</v>
      </c>
      <c r="B32" s="13">
        <v>39585.9</v>
      </c>
      <c r="C32" s="13">
        <v>31765.6</v>
      </c>
      <c r="D32" s="10">
        <f t="shared" si="1"/>
        <v>80.24473360464205</v>
      </c>
    </row>
    <row r="33" spans="1:4" ht="15.75">
      <c r="A33" s="22" t="s">
        <v>25</v>
      </c>
      <c r="B33" s="13">
        <v>95370.6</v>
      </c>
      <c r="C33" s="13">
        <v>89348.2</v>
      </c>
      <c r="D33" s="10">
        <f t="shared" si="1"/>
        <v>93.6852656898457</v>
      </c>
    </row>
    <row r="34" spans="1:4" ht="15.75">
      <c r="A34" s="22" t="s">
        <v>26</v>
      </c>
      <c r="B34" s="13">
        <v>68324.3</v>
      </c>
      <c r="C34" s="13">
        <v>68324.3</v>
      </c>
      <c r="D34" s="10">
        <f t="shared" si="1"/>
        <v>100</v>
      </c>
    </row>
    <row r="35" spans="1:4" ht="18.75">
      <c r="A35" s="24" t="s">
        <v>27</v>
      </c>
      <c r="B35" s="25">
        <f>SUM(B23:B34)</f>
        <v>1237895.2000000002</v>
      </c>
      <c r="C35" s="25">
        <f>SUM(C23:C34)</f>
        <v>1176133.9000000001</v>
      </c>
      <c r="D35" s="19">
        <f t="shared" si="1"/>
        <v>95.0107812034492</v>
      </c>
    </row>
    <row r="36" spans="1:4" ht="31.5">
      <c r="A36" s="22" t="s">
        <v>32</v>
      </c>
      <c r="B36" s="14">
        <f>SUM(B21-B35)</f>
        <v>-166725.40000000014</v>
      </c>
      <c r="C36" s="14">
        <f>SUM(C21-C35)</f>
        <v>-80357.50000000023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2022-02-15T08:07:57Z</dcterms:modified>
  <cp:category/>
  <cp:version/>
  <cp:contentType/>
  <cp:contentStatus/>
</cp:coreProperties>
</file>