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1840" windowHeight="13080"/>
  </bookViews>
  <sheets>
    <sheet name="1 кв.2021" sheetId="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4" l="1"/>
  <c r="F9" i="4" l="1"/>
  <c r="F20" i="4"/>
  <c r="F36" i="4"/>
  <c r="D5" i="4"/>
  <c r="F5" i="4" s="1"/>
  <c r="D6" i="4"/>
  <c r="F6" i="4" s="1"/>
  <c r="D7" i="4"/>
  <c r="F7" i="4" s="1"/>
  <c r="D8" i="4"/>
  <c r="F8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17" i="4"/>
  <c r="F17" i="4" s="1"/>
  <c r="D18" i="4"/>
  <c r="F18" i="4" s="1"/>
  <c r="D19" i="4"/>
  <c r="F19" i="4" s="1"/>
  <c r="D20" i="4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1" i="4"/>
  <c r="F31" i="4" s="1"/>
  <c r="D32" i="4"/>
  <c r="F32" i="4" s="1"/>
  <c r="D33" i="4"/>
  <c r="F33" i="4" s="1"/>
  <c r="D34" i="4"/>
  <c r="F34" i="4" s="1"/>
  <c r="D35" i="4"/>
  <c r="F35" i="4" s="1"/>
  <c r="D36" i="4"/>
  <c r="D37" i="4"/>
  <c r="F37" i="4" s="1"/>
  <c r="D38" i="4"/>
  <c r="F38" i="4" s="1"/>
  <c r="D39" i="4"/>
  <c r="F39" i="4" s="1"/>
  <c r="D40" i="4"/>
  <c r="F40" i="4" s="1"/>
  <c r="D41" i="4"/>
  <c r="F41" i="4" s="1"/>
  <c r="D42" i="4"/>
  <c r="F42" i="4" s="1"/>
  <c r="D43" i="4"/>
  <c r="F43" i="4" s="1"/>
  <c r="D44" i="4"/>
  <c r="F44" i="4" s="1"/>
  <c r="D45" i="4"/>
  <c r="F45" i="4" s="1"/>
  <c r="D46" i="4"/>
  <c r="F46" i="4" s="1"/>
  <c r="D47" i="4"/>
  <c r="F47" i="4" s="1"/>
  <c r="D48" i="4"/>
  <c r="F48" i="4" s="1"/>
  <c r="D49" i="4"/>
  <c r="F49" i="4" s="1"/>
  <c r="D50" i="4"/>
  <c r="F50" i="4" s="1"/>
  <c r="D51" i="4"/>
  <c r="F51" i="4" s="1"/>
  <c r="E4" i="4"/>
  <c r="C4" i="4"/>
  <c r="D4" i="4" s="1"/>
  <c r="F4" i="4" s="1"/>
</calcChain>
</file>

<file path=xl/sharedStrings.xml><?xml version="1.0" encoding="utf-8"?>
<sst xmlns="http://schemas.openxmlformats.org/spreadsheetml/2006/main" count="126" uniqueCount="37">
  <si>
    <t>тыс. руб.</t>
  </si>
  <si>
    <t>Раздел</t>
  </si>
  <si>
    <t>Итого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</si>
  <si>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</si>
  <si>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</si>
  <si>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</si>
  <si>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</si>
  <si>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</si>
  <si>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</si>
  <si>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</si>
  <si>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</si>
  <si>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</si>
  <si>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10</t>
  </si>
  <si>
    <t>14</t>
  </si>
  <si>
    <t>08</t>
  </si>
  <si>
    <t>09</t>
  </si>
  <si>
    <t>12</t>
  </si>
  <si>
    <t>отклонение</t>
  </si>
  <si>
    <t>причины отклонения от запланированных значений</t>
  </si>
  <si>
    <t>длительность проведения конкурсных процедур</t>
  </si>
  <si>
    <t>сезонность осуществления расходов</t>
  </si>
  <si>
    <t>экономия, сложившаяся по результатам выполнения работ</t>
  </si>
  <si>
    <t>уменьшение численности получателей выплат, пособий и компенсаций по сравнению с запланированной</t>
  </si>
  <si>
    <t>перечислена годовая сумма отрицательных трансфертов</t>
  </si>
  <si>
    <t>резервный фонд</t>
  </si>
  <si>
    <t xml:space="preserve"> отклонение за счет отпускных</t>
  </si>
  <si>
    <t xml:space="preserve">увеличение количества спортивных мероприятий </t>
  </si>
  <si>
    <t xml:space="preserve">увеличение количества мероприятий </t>
  </si>
  <si>
    <t>оплата налогов за 4 кв.2020 года, отпускные</t>
  </si>
  <si>
    <t>расходы по отдыху детей в 1 квартале отсутствовали</t>
  </si>
  <si>
    <t>увеличение расходов по результатам выполнения работ</t>
  </si>
  <si>
    <t>Сведения о ежеквартальном исполнении 
консолидированного бюджета Сармановского муниципального района 
по разделам и подразделам функциональной классификации расходов 
за 1 квартал 2021 года</t>
  </si>
  <si>
    <t>Под-раздел</t>
  </si>
  <si>
    <t>План расходов на 2021 год</t>
  </si>
  <si>
    <t>План расходов на 1кв.2021г.</t>
  </si>
  <si>
    <t>Факт расходов за 1 кв.2021г.</t>
  </si>
  <si>
    <t>расход осуществлен за счет поступления субвенции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</si>
</sst>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4" fillId="0" borderId="5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left"/>
    </xf>
    <xf numFmtId="4" fontId="4" fillId="0" borderId="5" xfId="0" applyNumberFormat="1" applyFont="1" applyBorder="1" applyAlignment="1" applyProtection="1">
      <alignment horizontal="left" vertical="center" wrapText="1"/>
    </xf>
    <xf numFmtId="4" fontId="2" fillId="0" borderId="6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Normal="100" workbookViewId="0">
      <selection activeCell="J2" sqref="J2"/>
    </sheetView>
  </sheetViews>
  <sheetFormatPr defaultRowHeight="12.75" x14ac:dyDescent="0.2"/>
  <cols>
    <col min="1" max="1" width="4.140625" customWidth="1"/>
    <col min="2" max="2" width="7" customWidth="1"/>
    <col min="3" max="4" width="11.5703125" bestFit="1" customWidth="1"/>
    <col min="5" max="5" width="11.5703125" customWidth="1"/>
    <col min="6" max="6" width="11" bestFit="1" customWidth="1"/>
    <col min="7" max="7" width="46.5703125" bestFit="1" customWidth="1"/>
  </cols>
  <sheetData>
    <row r="1" spans="1:7" ht="53.25" customHeight="1" x14ac:dyDescent="0.2">
      <c r="A1" s="24" t="s">
        <v>31</v>
      </c>
      <c r="B1" s="24"/>
      <c r="C1" s="24"/>
      <c r="D1" s="24"/>
      <c r="E1" s="24"/>
      <c r="F1" s="24"/>
      <c r="G1" s="24"/>
    </row>
    <row r="2" spans="1:7" x14ac:dyDescent="0.2">
      <c r="A2" s="7"/>
      <c r="B2" s="7"/>
      <c r="C2" s="7"/>
      <c r="D2" s="7"/>
      <c r="E2" s="7"/>
      <c r="F2" s="7"/>
      <c r="G2" s="23" t="s">
        <v>0</v>
      </c>
    </row>
    <row r="3" spans="1:7" ht="31.5" x14ac:dyDescent="0.2">
      <c r="A3" s="16" t="s">
        <v>1</v>
      </c>
      <c r="B3" s="17" t="s">
        <v>32</v>
      </c>
      <c r="C3" s="17" t="s">
        <v>33</v>
      </c>
      <c r="D3" s="17" t="s">
        <v>34</v>
      </c>
      <c r="E3" s="17" t="s">
        <v>35</v>
      </c>
      <c r="F3" s="17" t="s">
        <v>17</v>
      </c>
      <c r="G3" s="17" t="s">
        <v>18</v>
      </c>
    </row>
    <row r="4" spans="1:7" x14ac:dyDescent="0.2">
      <c r="A4" s="8" t="s">
        <v>2</v>
      </c>
      <c r="B4" s="9"/>
      <c r="C4" s="10">
        <f>1011801.84+C50</f>
        <v>1012821.44</v>
      </c>
      <c r="D4" s="1">
        <f>C4/4</f>
        <v>253205.36</v>
      </c>
      <c r="E4" s="1">
        <f>271884.19+E50</f>
        <v>272903.78999999998</v>
      </c>
      <c r="F4" s="1">
        <f>D4-E4</f>
        <v>-19698.429999999993</v>
      </c>
      <c r="G4" s="20"/>
    </row>
    <row r="5" spans="1:7" x14ac:dyDescent="0.2">
      <c r="A5" s="11" t="s">
        <v>3</v>
      </c>
      <c r="B5" s="12"/>
      <c r="C5" s="13">
        <v>112739.09</v>
      </c>
      <c r="D5" s="18">
        <f t="shared" ref="D5:D51" si="0">C5/4</f>
        <v>28184.772499999999</v>
      </c>
      <c r="E5" s="18">
        <v>35716.69</v>
      </c>
      <c r="F5" s="18">
        <f t="shared" ref="F5:F51" si="1">D5-E5</f>
        <v>-7531.9175000000032</v>
      </c>
      <c r="G5" s="21"/>
    </row>
    <row r="6" spans="1:7" x14ac:dyDescent="0.2">
      <c r="A6" s="14" t="s">
        <v>3</v>
      </c>
      <c r="B6" s="14" t="s">
        <v>4</v>
      </c>
      <c r="C6" s="15">
        <v>13257.9</v>
      </c>
      <c r="D6" s="19">
        <f t="shared" si="0"/>
        <v>3314.4749999999999</v>
      </c>
      <c r="E6" s="19">
        <v>4086.96</v>
      </c>
      <c r="F6" s="19">
        <f t="shared" si="1"/>
        <v>-772.48500000000013</v>
      </c>
      <c r="G6" s="22" t="s">
        <v>25</v>
      </c>
    </row>
    <row r="7" spans="1:7" x14ac:dyDescent="0.2">
      <c r="A7" s="14" t="s">
        <v>3</v>
      </c>
      <c r="B7" s="14" t="s">
        <v>5</v>
      </c>
      <c r="C7" s="15">
        <v>9930.16</v>
      </c>
      <c r="D7" s="19">
        <f t="shared" si="0"/>
        <v>2482.54</v>
      </c>
      <c r="E7" s="19">
        <v>2830.88</v>
      </c>
      <c r="F7" s="19">
        <f t="shared" si="1"/>
        <v>-348.34000000000015</v>
      </c>
      <c r="G7" s="22" t="s">
        <v>30</v>
      </c>
    </row>
    <row r="8" spans="1:7" x14ac:dyDescent="0.2">
      <c r="A8" s="14" t="s">
        <v>3</v>
      </c>
      <c r="B8" s="14" t="s">
        <v>6</v>
      </c>
      <c r="C8" s="15">
        <v>39034.019999999997</v>
      </c>
      <c r="D8" s="19">
        <f t="shared" si="0"/>
        <v>9758.5049999999992</v>
      </c>
      <c r="E8" s="19">
        <v>10624.71</v>
      </c>
      <c r="F8" s="19">
        <f t="shared" si="1"/>
        <v>-866.20499999999993</v>
      </c>
      <c r="G8" s="22" t="s">
        <v>30</v>
      </c>
    </row>
    <row r="9" spans="1:7" x14ac:dyDescent="0.2">
      <c r="A9" s="14" t="s">
        <v>3</v>
      </c>
      <c r="B9" s="14" t="s">
        <v>7</v>
      </c>
      <c r="C9" s="15">
        <v>21.7</v>
      </c>
      <c r="D9" s="19">
        <f t="shared" si="0"/>
        <v>5.4249999999999998</v>
      </c>
      <c r="E9" s="19">
        <v>16.7</v>
      </c>
      <c r="F9" s="19">
        <f t="shared" si="1"/>
        <v>-11.274999999999999</v>
      </c>
      <c r="G9" s="22" t="s">
        <v>36</v>
      </c>
    </row>
    <row r="10" spans="1:7" x14ac:dyDescent="0.2">
      <c r="A10" s="14" t="s">
        <v>3</v>
      </c>
      <c r="B10" s="14" t="s">
        <v>8</v>
      </c>
      <c r="C10" s="15">
        <v>7577.2</v>
      </c>
      <c r="D10" s="19">
        <f t="shared" si="0"/>
        <v>1894.3</v>
      </c>
      <c r="E10" s="19">
        <v>2529.04</v>
      </c>
      <c r="F10" s="19">
        <f t="shared" si="1"/>
        <v>-634.74</v>
      </c>
      <c r="G10" s="22" t="s">
        <v>30</v>
      </c>
    </row>
    <row r="11" spans="1:7" x14ac:dyDescent="0.2">
      <c r="A11" s="14" t="s">
        <v>3</v>
      </c>
      <c r="B11" s="14" t="s">
        <v>10</v>
      </c>
      <c r="C11" s="15">
        <v>3808.41</v>
      </c>
      <c r="D11" s="19">
        <f t="shared" si="0"/>
        <v>952.10249999999996</v>
      </c>
      <c r="E11" s="19">
        <v>0</v>
      </c>
      <c r="F11" s="19">
        <f t="shared" si="1"/>
        <v>952.10249999999996</v>
      </c>
      <c r="G11" s="22" t="s">
        <v>24</v>
      </c>
    </row>
    <row r="12" spans="1:7" x14ac:dyDescent="0.2">
      <c r="A12" s="14" t="s">
        <v>3</v>
      </c>
      <c r="B12" s="14" t="s">
        <v>11</v>
      </c>
      <c r="C12" s="15">
        <v>39109.699999999997</v>
      </c>
      <c r="D12" s="19">
        <f t="shared" si="0"/>
        <v>9777.4249999999993</v>
      </c>
      <c r="E12" s="19">
        <v>15628.4</v>
      </c>
      <c r="F12" s="19">
        <f t="shared" si="1"/>
        <v>-5850.9750000000004</v>
      </c>
      <c r="G12" s="22" t="s">
        <v>28</v>
      </c>
    </row>
    <row r="13" spans="1:7" x14ac:dyDescent="0.2">
      <c r="A13" s="11" t="s">
        <v>4</v>
      </c>
      <c r="B13" s="12"/>
      <c r="C13" s="13">
        <v>2848.7</v>
      </c>
      <c r="D13" s="18">
        <f t="shared" si="0"/>
        <v>712.17499999999995</v>
      </c>
      <c r="E13" s="18">
        <v>712.18</v>
      </c>
      <c r="F13" s="18">
        <f t="shared" si="1"/>
        <v>-4.9999999999954525E-3</v>
      </c>
      <c r="G13" s="21"/>
    </row>
    <row r="14" spans="1:7" x14ac:dyDescent="0.2">
      <c r="A14" s="14" t="s">
        <v>4</v>
      </c>
      <c r="B14" s="14" t="s">
        <v>5</v>
      </c>
      <c r="C14" s="15">
        <v>2848.7</v>
      </c>
      <c r="D14" s="19">
        <f t="shared" si="0"/>
        <v>712.17499999999995</v>
      </c>
      <c r="E14" s="19">
        <v>712.18</v>
      </c>
      <c r="F14" s="19">
        <f t="shared" si="1"/>
        <v>-4.9999999999954525E-3</v>
      </c>
      <c r="G14" s="22"/>
    </row>
    <row r="15" spans="1:7" x14ac:dyDescent="0.2">
      <c r="A15" s="11" t="s">
        <v>5</v>
      </c>
      <c r="B15" s="12"/>
      <c r="C15" s="13">
        <v>3030.49</v>
      </c>
      <c r="D15" s="18">
        <f t="shared" si="0"/>
        <v>757.62249999999995</v>
      </c>
      <c r="E15" s="18">
        <v>654.66</v>
      </c>
      <c r="F15" s="18">
        <f t="shared" si="1"/>
        <v>102.96249999999998</v>
      </c>
      <c r="G15" s="21"/>
    </row>
    <row r="16" spans="1:7" x14ac:dyDescent="0.2">
      <c r="A16" s="14" t="s">
        <v>5</v>
      </c>
      <c r="B16" s="14" t="s">
        <v>15</v>
      </c>
      <c r="C16" s="15">
        <v>521.16999999999996</v>
      </c>
      <c r="D16" s="19">
        <f t="shared" si="0"/>
        <v>130.29249999999999</v>
      </c>
      <c r="E16" s="19">
        <v>67.680000000000007</v>
      </c>
      <c r="F16" s="19">
        <f t="shared" si="1"/>
        <v>62.612499999999983</v>
      </c>
      <c r="G16" s="22" t="s">
        <v>21</v>
      </c>
    </row>
    <row r="17" spans="1:7" x14ac:dyDescent="0.2">
      <c r="A17" s="14" t="s">
        <v>5</v>
      </c>
      <c r="B17" s="14" t="s">
        <v>12</v>
      </c>
      <c r="C17" s="15">
        <v>1568.5</v>
      </c>
      <c r="D17" s="19">
        <f t="shared" si="0"/>
        <v>392.125</v>
      </c>
      <c r="E17" s="19">
        <v>341.51</v>
      </c>
      <c r="F17" s="19">
        <f t="shared" si="1"/>
        <v>50.615000000000009</v>
      </c>
      <c r="G17" s="22" t="s">
        <v>21</v>
      </c>
    </row>
    <row r="18" spans="1:7" x14ac:dyDescent="0.2">
      <c r="A18" s="14" t="s">
        <v>5</v>
      </c>
      <c r="B18" s="14" t="s">
        <v>13</v>
      </c>
      <c r="C18" s="15">
        <v>940.82</v>
      </c>
      <c r="D18" s="19">
        <f t="shared" si="0"/>
        <v>235.20500000000001</v>
      </c>
      <c r="E18" s="19">
        <v>245.47</v>
      </c>
      <c r="F18" s="19">
        <f t="shared" si="1"/>
        <v>-10.264999999999986</v>
      </c>
      <c r="G18" s="22" t="s">
        <v>30</v>
      </c>
    </row>
    <row r="19" spans="1:7" x14ac:dyDescent="0.2">
      <c r="A19" s="11" t="s">
        <v>6</v>
      </c>
      <c r="B19" s="12"/>
      <c r="C19" s="13">
        <v>31193.53</v>
      </c>
      <c r="D19" s="18">
        <f t="shared" si="0"/>
        <v>7798.3824999999997</v>
      </c>
      <c r="E19" s="18">
        <v>2782.65</v>
      </c>
      <c r="F19" s="18">
        <f t="shared" si="1"/>
        <v>5015.7325000000001</v>
      </c>
      <c r="G19" s="21"/>
    </row>
    <row r="20" spans="1:7" x14ac:dyDescent="0.2">
      <c r="A20" s="14" t="s">
        <v>6</v>
      </c>
      <c r="B20" s="14" t="s">
        <v>7</v>
      </c>
      <c r="C20" s="15">
        <v>1312.59</v>
      </c>
      <c r="D20" s="19">
        <f t="shared" si="0"/>
        <v>328.14749999999998</v>
      </c>
      <c r="E20" s="19">
        <v>124.13</v>
      </c>
      <c r="F20" s="19">
        <f t="shared" si="1"/>
        <v>204.01749999999998</v>
      </c>
      <c r="G20" s="22" t="s">
        <v>20</v>
      </c>
    </row>
    <row r="21" spans="1:7" x14ac:dyDescent="0.2">
      <c r="A21" s="14" t="s">
        <v>6</v>
      </c>
      <c r="B21" s="14" t="s">
        <v>8</v>
      </c>
      <c r="C21" s="15">
        <v>129.6</v>
      </c>
      <c r="D21" s="19">
        <f t="shared" si="0"/>
        <v>32.4</v>
      </c>
      <c r="E21" s="19">
        <v>0</v>
      </c>
      <c r="F21" s="19">
        <f t="shared" si="1"/>
        <v>32.4</v>
      </c>
      <c r="G21" s="22" t="s">
        <v>20</v>
      </c>
    </row>
    <row r="22" spans="1:7" x14ac:dyDescent="0.2">
      <c r="A22" s="14" t="s">
        <v>6</v>
      </c>
      <c r="B22" s="14" t="s">
        <v>14</v>
      </c>
      <c r="C22" s="15">
        <v>1396.6</v>
      </c>
      <c r="D22" s="19">
        <f t="shared" si="0"/>
        <v>349.15</v>
      </c>
      <c r="E22" s="19">
        <v>225.75</v>
      </c>
      <c r="F22" s="19">
        <f t="shared" si="1"/>
        <v>123.39999999999998</v>
      </c>
      <c r="G22" s="22" t="s">
        <v>20</v>
      </c>
    </row>
    <row r="23" spans="1:7" x14ac:dyDescent="0.2">
      <c r="A23" s="14" t="s">
        <v>6</v>
      </c>
      <c r="B23" s="14" t="s">
        <v>15</v>
      </c>
      <c r="C23" s="15">
        <v>26782.37</v>
      </c>
      <c r="D23" s="19">
        <f t="shared" si="0"/>
        <v>6695.5924999999997</v>
      </c>
      <c r="E23" s="19">
        <v>2432.7800000000002</v>
      </c>
      <c r="F23" s="19">
        <f t="shared" si="1"/>
        <v>4262.8125</v>
      </c>
      <c r="G23" s="22" t="s">
        <v>20</v>
      </c>
    </row>
    <row r="24" spans="1:7" x14ac:dyDescent="0.2">
      <c r="A24" s="14" t="s">
        <v>6</v>
      </c>
      <c r="B24" s="14" t="s">
        <v>16</v>
      </c>
      <c r="C24" s="15">
        <v>1572.36</v>
      </c>
      <c r="D24" s="19">
        <f t="shared" si="0"/>
        <v>393.09</v>
      </c>
      <c r="E24" s="19">
        <v>0</v>
      </c>
      <c r="F24" s="19">
        <f t="shared" si="1"/>
        <v>393.09</v>
      </c>
      <c r="G24" s="22" t="s">
        <v>20</v>
      </c>
    </row>
    <row r="25" spans="1:7" x14ac:dyDescent="0.2">
      <c r="A25" s="11" t="s">
        <v>7</v>
      </c>
      <c r="B25" s="12"/>
      <c r="C25" s="13">
        <v>42245.18</v>
      </c>
      <c r="D25" s="18">
        <f t="shared" si="0"/>
        <v>10561.295</v>
      </c>
      <c r="E25" s="18">
        <v>3010.8</v>
      </c>
      <c r="F25" s="18">
        <f t="shared" si="1"/>
        <v>7550.4949999999999</v>
      </c>
      <c r="G25" s="21"/>
    </row>
    <row r="26" spans="1:7" x14ac:dyDescent="0.2">
      <c r="A26" s="14" t="s">
        <v>7</v>
      </c>
      <c r="B26" s="14" t="s">
        <v>3</v>
      </c>
      <c r="C26" s="15">
        <v>9126</v>
      </c>
      <c r="D26" s="19">
        <f t="shared" si="0"/>
        <v>2281.5</v>
      </c>
      <c r="E26" s="19">
        <v>0</v>
      </c>
      <c r="F26" s="19">
        <f t="shared" si="1"/>
        <v>2281.5</v>
      </c>
      <c r="G26" s="22" t="s">
        <v>20</v>
      </c>
    </row>
    <row r="27" spans="1:7" x14ac:dyDescent="0.2">
      <c r="A27" s="14" t="s">
        <v>7</v>
      </c>
      <c r="B27" s="14" t="s">
        <v>4</v>
      </c>
      <c r="C27" s="15">
        <v>7</v>
      </c>
      <c r="D27" s="19">
        <f t="shared" si="0"/>
        <v>1.75</v>
      </c>
      <c r="E27" s="19">
        <v>0</v>
      </c>
      <c r="F27" s="19">
        <f t="shared" si="1"/>
        <v>1.75</v>
      </c>
      <c r="G27" s="22" t="s">
        <v>20</v>
      </c>
    </row>
    <row r="28" spans="1:7" x14ac:dyDescent="0.2">
      <c r="A28" s="14" t="s">
        <v>7</v>
      </c>
      <c r="B28" s="14" t="s">
        <v>5</v>
      </c>
      <c r="C28" s="15">
        <v>33112.18</v>
      </c>
      <c r="D28" s="19">
        <f t="shared" si="0"/>
        <v>8278.0450000000001</v>
      </c>
      <c r="E28" s="19">
        <v>3010.8</v>
      </c>
      <c r="F28" s="19">
        <f t="shared" si="1"/>
        <v>5267.2449999999999</v>
      </c>
      <c r="G28" s="22" t="s">
        <v>20</v>
      </c>
    </row>
    <row r="29" spans="1:7" x14ac:dyDescent="0.2">
      <c r="A29" s="11" t="s">
        <v>8</v>
      </c>
      <c r="B29" s="12"/>
      <c r="C29" s="13">
        <v>2695</v>
      </c>
      <c r="D29" s="18">
        <f t="shared" si="0"/>
        <v>673.75</v>
      </c>
      <c r="E29" s="18">
        <v>0</v>
      </c>
      <c r="F29" s="18">
        <f t="shared" si="1"/>
        <v>673.75</v>
      </c>
      <c r="G29" s="21"/>
    </row>
    <row r="30" spans="1:7" x14ac:dyDescent="0.2">
      <c r="A30" s="14" t="s">
        <v>8</v>
      </c>
      <c r="B30" s="14" t="s">
        <v>5</v>
      </c>
      <c r="C30" s="15">
        <v>2695</v>
      </c>
      <c r="D30" s="19">
        <f t="shared" si="0"/>
        <v>673.75</v>
      </c>
      <c r="E30" s="19">
        <v>0</v>
      </c>
      <c r="F30" s="19">
        <f t="shared" si="1"/>
        <v>673.75</v>
      </c>
      <c r="G30" s="22" t="s">
        <v>20</v>
      </c>
    </row>
    <row r="31" spans="1:7" x14ac:dyDescent="0.2">
      <c r="A31" s="11" t="s">
        <v>9</v>
      </c>
      <c r="B31" s="12"/>
      <c r="C31" s="13">
        <v>603415.65</v>
      </c>
      <c r="D31" s="18">
        <f t="shared" si="0"/>
        <v>150853.91250000001</v>
      </c>
      <c r="E31" s="18">
        <v>146494.07999999999</v>
      </c>
      <c r="F31" s="18">
        <f t="shared" si="1"/>
        <v>4359.8325000000186</v>
      </c>
      <c r="G31" s="21"/>
    </row>
    <row r="32" spans="1:7" x14ac:dyDescent="0.2">
      <c r="A32" s="14" t="s">
        <v>9</v>
      </c>
      <c r="B32" s="14" t="s">
        <v>3</v>
      </c>
      <c r="C32" s="15">
        <v>159991.37</v>
      </c>
      <c r="D32" s="19">
        <f t="shared" si="0"/>
        <v>39997.842499999999</v>
      </c>
      <c r="E32" s="19">
        <v>41002.47</v>
      </c>
      <c r="F32" s="19">
        <f t="shared" si="1"/>
        <v>-1004.6275000000023</v>
      </c>
      <c r="G32" s="22" t="s">
        <v>30</v>
      </c>
    </row>
    <row r="33" spans="1:7" x14ac:dyDescent="0.2">
      <c r="A33" s="14" t="s">
        <v>9</v>
      </c>
      <c r="B33" s="14" t="s">
        <v>4</v>
      </c>
      <c r="C33" s="15">
        <v>389242.87</v>
      </c>
      <c r="D33" s="19">
        <f t="shared" si="0"/>
        <v>97310.717499999999</v>
      </c>
      <c r="E33" s="19">
        <v>93556</v>
      </c>
      <c r="F33" s="19">
        <f t="shared" si="1"/>
        <v>3754.7174999999988</v>
      </c>
      <c r="G33" s="22" t="s">
        <v>21</v>
      </c>
    </row>
    <row r="34" spans="1:7" x14ac:dyDescent="0.2">
      <c r="A34" s="14" t="s">
        <v>9</v>
      </c>
      <c r="B34" s="14" t="s">
        <v>5</v>
      </c>
      <c r="C34" s="15">
        <v>34614.379999999997</v>
      </c>
      <c r="D34" s="19">
        <f t="shared" si="0"/>
        <v>8653.5949999999993</v>
      </c>
      <c r="E34" s="19">
        <v>9739.4699999999993</v>
      </c>
      <c r="F34" s="19">
        <f t="shared" si="1"/>
        <v>-1085.875</v>
      </c>
      <c r="G34" s="22" t="s">
        <v>30</v>
      </c>
    </row>
    <row r="35" spans="1:7" x14ac:dyDescent="0.2">
      <c r="A35" s="14" t="s">
        <v>9</v>
      </c>
      <c r="B35" s="14" t="s">
        <v>9</v>
      </c>
      <c r="C35" s="15">
        <v>9658.43</v>
      </c>
      <c r="D35" s="19">
        <f t="shared" si="0"/>
        <v>2414.6075000000001</v>
      </c>
      <c r="E35" s="19">
        <v>223.2</v>
      </c>
      <c r="F35" s="19">
        <f t="shared" si="1"/>
        <v>2191.4075000000003</v>
      </c>
      <c r="G35" s="22" t="s">
        <v>29</v>
      </c>
    </row>
    <row r="36" spans="1:7" x14ac:dyDescent="0.2">
      <c r="A36" s="14" t="s">
        <v>9</v>
      </c>
      <c r="B36" s="14" t="s">
        <v>15</v>
      </c>
      <c r="C36" s="15">
        <v>9908.6</v>
      </c>
      <c r="D36" s="19">
        <f t="shared" si="0"/>
        <v>2477.15</v>
      </c>
      <c r="E36" s="19">
        <v>1972.94</v>
      </c>
      <c r="F36" s="19">
        <f t="shared" si="1"/>
        <v>504.21000000000004</v>
      </c>
      <c r="G36" s="22" t="s">
        <v>21</v>
      </c>
    </row>
    <row r="37" spans="1:7" x14ac:dyDescent="0.2">
      <c r="A37" s="11" t="s">
        <v>14</v>
      </c>
      <c r="B37" s="12"/>
      <c r="C37" s="13">
        <v>96423.6</v>
      </c>
      <c r="D37" s="18">
        <f t="shared" si="0"/>
        <v>24105.9</v>
      </c>
      <c r="E37" s="18">
        <v>22544.05</v>
      </c>
      <c r="F37" s="18">
        <f t="shared" si="1"/>
        <v>1561.8500000000022</v>
      </c>
      <c r="G37" s="21"/>
    </row>
    <row r="38" spans="1:7" x14ac:dyDescent="0.2">
      <c r="A38" s="14" t="s">
        <v>14</v>
      </c>
      <c r="B38" s="14" t="s">
        <v>3</v>
      </c>
      <c r="C38" s="15">
        <v>89046.81</v>
      </c>
      <c r="D38" s="19">
        <f t="shared" si="0"/>
        <v>22261.702499999999</v>
      </c>
      <c r="E38" s="19">
        <v>20759.14</v>
      </c>
      <c r="F38" s="19">
        <f t="shared" si="1"/>
        <v>1502.5625</v>
      </c>
      <c r="G38" s="22" t="s">
        <v>21</v>
      </c>
    </row>
    <row r="39" spans="1:7" x14ac:dyDescent="0.2">
      <c r="A39" s="14" t="s">
        <v>14</v>
      </c>
      <c r="B39" s="14" t="s">
        <v>4</v>
      </c>
      <c r="C39" s="15">
        <v>7376.79</v>
      </c>
      <c r="D39" s="19">
        <f t="shared" si="0"/>
        <v>1844.1975</v>
      </c>
      <c r="E39" s="19">
        <v>1784.91</v>
      </c>
      <c r="F39" s="19">
        <f t="shared" si="1"/>
        <v>59.287499999999909</v>
      </c>
      <c r="G39" s="22" t="s">
        <v>21</v>
      </c>
    </row>
    <row r="40" spans="1:7" x14ac:dyDescent="0.2">
      <c r="A40" s="11" t="s">
        <v>15</v>
      </c>
      <c r="B40" s="12"/>
      <c r="C40" s="13">
        <v>559.5</v>
      </c>
      <c r="D40" s="18">
        <f t="shared" si="0"/>
        <v>139.875</v>
      </c>
      <c r="E40" s="18">
        <v>0</v>
      </c>
      <c r="F40" s="18">
        <f t="shared" si="1"/>
        <v>139.875</v>
      </c>
      <c r="G40" s="21"/>
    </row>
    <row r="41" spans="1:7" x14ac:dyDescent="0.2">
      <c r="A41" s="14" t="s">
        <v>15</v>
      </c>
      <c r="B41" s="14" t="s">
        <v>9</v>
      </c>
      <c r="C41" s="15">
        <v>559.5</v>
      </c>
      <c r="D41" s="19">
        <f t="shared" si="0"/>
        <v>139.875</v>
      </c>
      <c r="E41" s="19">
        <v>0</v>
      </c>
      <c r="F41" s="19">
        <f t="shared" si="1"/>
        <v>139.875</v>
      </c>
      <c r="G41" s="22" t="s">
        <v>19</v>
      </c>
    </row>
    <row r="42" spans="1:7" x14ac:dyDescent="0.2">
      <c r="A42" s="11" t="s">
        <v>12</v>
      </c>
      <c r="B42" s="12"/>
      <c r="C42" s="13">
        <v>38235.29</v>
      </c>
      <c r="D42" s="18">
        <f t="shared" si="0"/>
        <v>9558.8225000000002</v>
      </c>
      <c r="E42" s="18">
        <v>8135.62</v>
      </c>
      <c r="F42" s="18">
        <f t="shared" si="1"/>
        <v>1423.2025000000003</v>
      </c>
      <c r="G42" s="21"/>
    </row>
    <row r="43" spans="1:7" ht="22.5" x14ac:dyDescent="0.2">
      <c r="A43" s="14" t="s">
        <v>12</v>
      </c>
      <c r="B43" s="14" t="s">
        <v>3</v>
      </c>
      <c r="C43" s="15">
        <v>1451</v>
      </c>
      <c r="D43" s="19">
        <f t="shared" si="0"/>
        <v>362.75</v>
      </c>
      <c r="E43" s="19">
        <v>0</v>
      </c>
      <c r="F43" s="19">
        <f t="shared" si="1"/>
        <v>362.75</v>
      </c>
      <c r="G43" s="22" t="s">
        <v>22</v>
      </c>
    </row>
    <row r="44" spans="1:7" ht="22.5" x14ac:dyDescent="0.2">
      <c r="A44" s="14" t="s">
        <v>12</v>
      </c>
      <c r="B44" s="14" t="s">
        <v>5</v>
      </c>
      <c r="C44" s="15">
        <v>1020</v>
      </c>
      <c r="D44" s="19">
        <f t="shared" si="0"/>
        <v>255</v>
      </c>
      <c r="E44" s="19">
        <v>20</v>
      </c>
      <c r="F44" s="19">
        <f t="shared" si="1"/>
        <v>235</v>
      </c>
      <c r="G44" s="22" t="s">
        <v>22</v>
      </c>
    </row>
    <row r="45" spans="1:7" ht="22.5" x14ac:dyDescent="0.2">
      <c r="A45" s="14" t="s">
        <v>12</v>
      </c>
      <c r="B45" s="14" t="s">
        <v>6</v>
      </c>
      <c r="C45" s="15">
        <v>34477.9</v>
      </c>
      <c r="D45" s="19">
        <f t="shared" si="0"/>
        <v>8619.4750000000004</v>
      </c>
      <c r="E45" s="19">
        <v>7586.14</v>
      </c>
      <c r="F45" s="19">
        <f t="shared" si="1"/>
        <v>1033.335</v>
      </c>
      <c r="G45" s="22" t="s">
        <v>22</v>
      </c>
    </row>
    <row r="46" spans="1:7" x14ac:dyDescent="0.2">
      <c r="A46" s="14" t="s">
        <v>12</v>
      </c>
      <c r="B46" s="14" t="s">
        <v>8</v>
      </c>
      <c r="C46" s="15">
        <v>1286.3900000000001</v>
      </c>
      <c r="D46" s="19">
        <f t="shared" si="0"/>
        <v>321.59750000000003</v>
      </c>
      <c r="E46" s="19">
        <v>529.49</v>
      </c>
      <c r="F46" s="19">
        <f t="shared" si="1"/>
        <v>-207.89249999999998</v>
      </c>
      <c r="G46" s="22" t="s">
        <v>27</v>
      </c>
    </row>
    <row r="47" spans="1:7" x14ac:dyDescent="0.2">
      <c r="A47" s="11" t="s">
        <v>10</v>
      </c>
      <c r="B47" s="12"/>
      <c r="C47" s="13">
        <v>78415.81</v>
      </c>
      <c r="D47" s="18">
        <f t="shared" si="0"/>
        <v>19603.952499999999</v>
      </c>
      <c r="E47" s="18">
        <v>51833.47</v>
      </c>
      <c r="F47" s="18">
        <f t="shared" si="1"/>
        <v>-32229.517500000002</v>
      </c>
      <c r="G47" s="21"/>
    </row>
    <row r="48" spans="1:7" x14ac:dyDescent="0.2">
      <c r="A48" s="14" t="s">
        <v>10</v>
      </c>
      <c r="B48" s="14" t="s">
        <v>3</v>
      </c>
      <c r="C48" s="15">
        <v>76123.38</v>
      </c>
      <c r="D48" s="19">
        <f t="shared" si="0"/>
        <v>19030.845000000001</v>
      </c>
      <c r="E48" s="19">
        <v>51187.65</v>
      </c>
      <c r="F48" s="19">
        <f t="shared" si="1"/>
        <v>-32156.805</v>
      </c>
      <c r="G48" s="22" t="s">
        <v>30</v>
      </c>
    </row>
    <row r="49" spans="1:7" x14ac:dyDescent="0.2">
      <c r="A49" s="14" t="s">
        <v>10</v>
      </c>
      <c r="B49" s="14" t="s">
        <v>4</v>
      </c>
      <c r="C49" s="15">
        <v>2292.4299999999998</v>
      </c>
      <c r="D49" s="19">
        <f t="shared" si="0"/>
        <v>573.10749999999996</v>
      </c>
      <c r="E49" s="19">
        <v>645.82000000000005</v>
      </c>
      <c r="F49" s="19">
        <f t="shared" si="1"/>
        <v>-72.712500000000091</v>
      </c>
      <c r="G49" s="22" t="s">
        <v>26</v>
      </c>
    </row>
    <row r="50" spans="1:7" x14ac:dyDescent="0.2">
      <c r="A50" s="2" t="s">
        <v>13</v>
      </c>
      <c r="B50" s="3"/>
      <c r="C50" s="4">
        <v>1019.6</v>
      </c>
      <c r="D50" s="18">
        <f t="shared" si="0"/>
        <v>254.9</v>
      </c>
      <c r="E50" s="18">
        <v>1019.6</v>
      </c>
      <c r="F50" s="18">
        <f t="shared" si="1"/>
        <v>-764.7</v>
      </c>
      <c r="G50" s="21"/>
    </row>
    <row r="51" spans="1:7" x14ac:dyDescent="0.2">
      <c r="A51" s="5" t="s">
        <v>13</v>
      </c>
      <c r="B51" s="5" t="s">
        <v>5</v>
      </c>
      <c r="C51" s="6">
        <v>1019.6</v>
      </c>
      <c r="D51" s="19">
        <f t="shared" si="0"/>
        <v>254.9</v>
      </c>
      <c r="E51" s="19">
        <v>1019.6</v>
      </c>
      <c r="F51" s="19">
        <f t="shared" si="1"/>
        <v>-764.7</v>
      </c>
      <c r="G51" s="22" t="s">
        <v>23</v>
      </c>
    </row>
  </sheetData>
  <mergeCells count="1">
    <mergeCell ref="A1:G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Миннуллина</dc:creator>
  <dc:description>POI HSSF rep:2.53.0.139</dc:description>
  <cp:lastModifiedBy>Андрианова Эльвира</cp:lastModifiedBy>
  <cp:lastPrinted>2022-02-25T07:53:09Z</cp:lastPrinted>
  <dcterms:created xsi:type="dcterms:W3CDTF">2022-02-24T10:37:41Z</dcterms:created>
  <dcterms:modified xsi:type="dcterms:W3CDTF">2022-02-25T07:55:11Z</dcterms:modified>
</cp:coreProperties>
</file>