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1840" windowHeight="13080"/>
  </bookViews>
  <sheets>
    <sheet name="2 кв.2021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3" l="1"/>
  <c r="F9" i="3" l="1"/>
  <c r="F20" i="3"/>
  <c r="F21" i="3"/>
  <c r="F36" i="3"/>
  <c r="F37" i="3"/>
  <c r="D5" i="3"/>
  <c r="F5" i="3" s="1"/>
  <c r="D6" i="3"/>
  <c r="F6" i="3" s="1"/>
  <c r="D7" i="3"/>
  <c r="F7" i="3" s="1"/>
  <c r="D8" i="3"/>
  <c r="F8" i="3" s="1"/>
  <c r="D10" i="3"/>
  <c r="F10" i="3" s="1"/>
  <c r="D11" i="3"/>
  <c r="F11" i="3" s="1"/>
  <c r="D12" i="3"/>
  <c r="F12" i="3" s="1"/>
  <c r="D13" i="3"/>
  <c r="F13" i="3" s="1"/>
  <c r="D14" i="3"/>
  <c r="F14" i="3" s="1"/>
  <c r="D15" i="3"/>
  <c r="F15" i="3" s="1"/>
  <c r="D16" i="3"/>
  <c r="F16" i="3" s="1"/>
  <c r="D17" i="3"/>
  <c r="F17" i="3" s="1"/>
  <c r="D18" i="3"/>
  <c r="F18" i="3" s="1"/>
  <c r="D19" i="3"/>
  <c r="F19" i="3" s="1"/>
  <c r="D20" i="3"/>
  <c r="D21" i="3"/>
  <c r="D22" i="3"/>
  <c r="F22" i="3" s="1"/>
  <c r="D23" i="3"/>
  <c r="F23" i="3" s="1"/>
  <c r="D24" i="3"/>
  <c r="F24" i="3" s="1"/>
  <c r="D25" i="3"/>
  <c r="F25" i="3" s="1"/>
  <c r="D26" i="3"/>
  <c r="F26" i="3" s="1"/>
  <c r="D27" i="3"/>
  <c r="F27" i="3" s="1"/>
  <c r="D28" i="3"/>
  <c r="F28" i="3" s="1"/>
  <c r="D29" i="3"/>
  <c r="F29" i="3" s="1"/>
  <c r="D30" i="3"/>
  <c r="F30" i="3" s="1"/>
  <c r="D31" i="3"/>
  <c r="F31" i="3" s="1"/>
  <c r="D32" i="3"/>
  <c r="F32" i="3" s="1"/>
  <c r="D33" i="3"/>
  <c r="F33" i="3" s="1"/>
  <c r="D34" i="3"/>
  <c r="F34" i="3" s="1"/>
  <c r="D35" i="3"/>
  <c r="F35" i="3" s="1"/>
  <c r="D36" i="3"/>
  <c r="D37" i="3"/>
  <c r="D38" i="3"/>
  <c r="F38" i="3" s="1"/>
  <c r="D39" i="3"/>
  <c r="F39" i="3" s="1"/>
  <c r="D40" i="3"/>
  <c r="F40" i="3" s="1"/>
  <c r="D41" i="3"/>
  <c r="F41" i="3" s="1"/>
  <c r="D42" i="3"/>
  <c r="F42" i="3" s="1"/>
  <c r="D43" i="3"/>
  <c r="F43" i="3" s="1"/>
  <c r="D44" i="3"/>
  <c r="F44" i="3" s="1"/>
  <c r="D45" i="3"/>
  <c r="F45" i="3" s="1"/>
  <c r="D46" i="3"/>
  <c r="F46" i="3" s="1"/>
  <c r="D47" i="3"/>
  <c r="F47" i="3" s="1"/>
  <c r="D48" i="3"/>
  <c r="F48" i="3" s="1"/>
  <c r="D49" i="3"/>
  <c r="F49" i="3" s="1"/>
  <c r="D50" i="3"/>
  <c r="F50" i="3" s="1"/>
  <c r="E4" i="3"/>
  <c r="C4" i="3"/>
  <c r="D4" i="3" s="1"/>
  <c r="F4" i="3" l="1"/>
</calcChain>
</file>

<file path=xl/sharedStrings.xml><?xml version="1.0" encoding="utf-8"?>
<sst xmlns="http://schemas.openxmlformats.org/spreadsheetml/2006/main" count="122" uniqueCount="37">
  <si>
    <t>тыс. руб.</t>
  </si>
  <si>
    <t>Итого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</si>
  <si>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</si>
  <si>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</si>
  <si>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</si>
  <si>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</si>
  <si>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</si>
  <si>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</si>
  <si>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</si>
  <si>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</si>
  <si>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</si>
  <si>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10</t>
  </si>
  <si>
    <t>14</t>
  </si>
  <si>
    <t>08</t>
  </si>
  <si>
    <t>09</t>
  </si>
  <si>
    <t>12</t>
  </si>
  <si>
    <t>причины отклонения от запланированных значений</t>
  </si>
  <si>
    <t>сезонность осуществления расходов</t>
  </si>
  <si>
    <t>экономия, сложившаяся по результатам выполнения работ</t>
  </si>
  <si>
    <t>уменьшение численности получателей выплат, пособий и компенсаций по сравнению с запланированной</t>
  </si>
  <si>
    <t>оплата работ «по факту» на основании актов выполненных работ</t>
  </si>
  <si>
    <t>экономия по пришкольным лагерям в связи с ремонтом в 3 школах</t>
  </si>
  <si>
    <t>перечислена годовая сумма отрицательных трансфертов</t>
  </si>
  <si>
    <t>резервный фонд</t>
  </si>
  <si>
    <t xml:space="preserve">увеличение количества спортивных мероприятий </t>
  </si>
  <si>
    <t xml:space="preserve">увеличение количества мероприятий </t>
  </si>
  <si>
    <t>увеличение расходов по результатам выполнения работ</t>
  </si>
  <si>
    <t>выплата субсидии на приобретение жилья</t>
  </si>
  <si>
    <t>увеличение расходов по результатам выполнения работ, отпускные</t>
  </si>
  <si>
    <t>расход осуществлен за счет поступ.субвенции РФ</t>
  </si>
  <si>
    <t>Под-раздел</t>
  </si>
  <si>
    <t>План расходов на 2021 год</t>
  </si>
  <si>
    <t>Сведения о ежеквартальном исполнении 
консолидированного бюджета Сармановского муниципального района 
по разделам и подразделам функциональной классификации расходов 
за 6 месяцев 2021 года</t>
  </si>
  <si>
    <t>Раз-дел</t>
  </si>
  <si>
    <t>План расходов на 6 месяцев 2021 года</t>
  </si>
  <si>
    <t>Факт расходов за 6 месяцев 2021 года</t>
  </si>
  <si>
    <t>откло-нение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</si>
</sst>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4" fillId="0" borderId="5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left"/>
    </xf>
    <xf numFmtId="4" fontId="4" fillId="0" borderId="5" xfId="0" applyNumberFormat="1" applyFont="1" applyBorder="1" applyAlignment="1" applyProtection="1">
      <alignment horizontal="left" vertical="center" wrapText="1"/>
    </xf>
    <xf numFmtId="4" fontId="2" fillId="0" borderId="6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4.7109375" customWidth="1"/>
    <col min="2" max="2" width="7.140625" bestFit="1" customWidth="1"/>
    <col min="3" max="4" width="11.5703125" customWidth="1"/>
    <col min="5" max="5" width="11.28515625" customWidth="1"/>
    <col min="6" max="6" width="9.28515625" bestFit="1" customWidth="1"/>
    <col min="7" max="7" width="52.140625" customWidth="1"/>
  </cols>
  <sheetData>
    <row r="1" spans="1:7" ht="51.75" customHeight="1" x14ac:dyDescent="0.2">
      <c r="A1" s="24" t="s">
        <v>32</v>
      </c>
      <c r="B1" s="24"/>
      <c r="C1" s="24"/>
      <c r="D1" s="24"/>
      <c r="E1" s="24"/>
      <c r="F1" s="24"/>
      <c r="G1" s="24"/>
    </row>
    <row r="2" spans="1:7" x14ac:dyDescent="0.2">
      <c r="A2" s="15"/>
      <c r="B2" s="15"/>
      <c r="C2" s="15"/>
      <c r="D2" s="15"/>
      <c r="E2" s="15"/>
      <c r="F2" s="15"/>
      <c r="G2" s="23" t="s">
        <v>0</v>
      </c>
    </row>
    <row r="3" spans="1:7" ht="42.75" customHeight="1" x14ac:dyDescent="0.2">
      <c r="A3" s="16" t="s">
        <v>33</v>
      </c>
      <c r="B3" s="16" t="s">
        <v>30</v>
      </c>
      <c r="C3" s="17" t="s">
        <v>31</v>
      </c>
      <c r="D3" s="17" t="s">
        <v>34</v>
      </c>
      <c r="E3" s="17" t="s">
        <v>35</v>
      </c>
      <c r="F3" s="17" t="s">
        <v>36</v>
      </c>
      <c r="G3" s="17" t="s">
        <v>16</v>
      </c>
    </row>
    <row r="4" spans="1:7" x14ac:dyDescent="0.2">
      <c r="A4" s="7" t="s">
        <v>1</v>
      </c>
      <c r="B4" s="8"/>
      <c r="C4" s="9">
        <f>1089127.44+C49</f>
        <v>1090147.04</v>
      </c>
      <c r="D4" s="1">
        <f>C4/4*2</f>
        <v>545073.52</v>
      </c>
      <c r="E4" s="1">
        <f>659769.79+E49</f>
        <v>660789.39</v>
      </c>
      <c r="F4" s="1">
        <f>D4-E4</f>
        <v>-115715.87</v>
      </c>
      <c r="G4" s="20"/>
    </row>
    <row r="5" spans="1:7" x14ac:dyDescent="0.2">
      <c r="A5" s="10" t="s">
        <v>2</v>
      </c>
      <c r="B5" s="11"/>
      <c r="C5" s="12">
        <v>127332.83</v>
      </c>
      <c r="D5" s="18">
        <f t="shared" ref="D5:D50" si="0">C5/4*2</f>
        <v>63666.415000000001</v>
      </c>
      <c r="E5" s="18">
        <v>67187.77</v>
      </c>
      <c r="F5" s="18">
        <f t="shared" ref="F5:F50" si="1">D5-E5</f>
        <v>-3521.3550000000032</v>
      </c>
      <c r="G5" s="21"/>
    </row>
    <row r="6" spans="1:7" x14ac:dyDescent="0.2">
      <c r="A6" s="13" t="s">
        <v>2</v>
      </c>
      <c r="B6" s="13" t="s">
        <v>3</v>
      </c>
      <c r="C6" s="14">
        <v>14830.21</v>
      </c>
      <c r="D6" s="19">
        <f t="shared" si="0"/>
        <v>7415.1049999999996</v>
      </c>
      <c r="E6" s="19">
        <v>8863.11</v>
      </c>
      <c r="F6" s="19">
        <f t="shared" si="1"/>
        <v>-1448.005000000001</v>
      </c>
      <c r="G6" s="22" t="s">
        <v>26</v>
      </c>
    </row>
    <row r="7" spans="1:7" x14ac:dyDescent="0.2">
      <c r="A7" s="13" t="s">
        <v>2</v>
      </c>
      <c r="B7" s="13" t="s">
        <v>4</v>
      </c>
      <c r="C7" s="14">
        <v>11661.55</v>
      </c>
      <c r="D7" s="19">
        <f t="shared" si="0"/>
        <v>5830.7749999999996</v>
      </c>
      <c r="E7" s="19">
        <v>6722.42</v>
      </c>
      <c r="F7" s="19">
        <f t="shared" si="1"/>
        <v>-891.64500000000044</v>
      </c>
      <c r="G7" s="22" t="s">
        <v>26</v>
      </c>
    </row>
    <row r="8" spans="1:7" x14ac:dyDescent="0.2">
      <c r="A8" s="13" t="s">
        <v>2</v>
      </c>
      <c r="B8" s="13" t="s">
        <v>5</v>
      </c>
      <c r="C8" s="14">
        <v>42394</v>
      </c>
      <c r="D8" s="19">
        <f t="shared" si="0"/>
        <v>21197</v>
      </c>
      <c r="E8" s="19">
        <v>24641.96</v>
      </c>
      <c r="F8" s="19">
        <f t="shared" si="1"/>
        <v>-3444.9599999999991</v>
      </c>
      <c r="G8" s="22" t="s">
        <v>26</v>
      </c>
    </row>
    <row r="9" spans="1:7" x14ac:dyDescent="0.2">
      <c r="A9" s="13" t="s">
        <v>2</v>
      </c>
      <c r="B9" s="13" t="s">
        <v>6</v>
      </c>
      <c r="C9" s="14">
        <v>21.7</v>
      </c>
      <c r="D9" s="19">
        <f t="shared" si="0"/>
        <v>10.85</v>
      </c>
      <c r="E9" s="19">
        <v>16.7</v>
      </c>
      <c r="F9" s="19">
        <f t="shared" si="1"/>
        <v>-5.85</v>
      </c>
      <c r="G9" s="22" t="s">
        <v>29</v>
      </c>
    </row>
    <row r="10" spans="1:7" x14ac:dyDescent="0.2">
      <c r="A10" s="13" t="s">
        <v>2</v>
      </c>
      <c r="B10" s="13" t="s">
        <v>7</v>
      </c>
      <c r="C10" s="14">
        <v>8301.18</v>
      </c>
      <c r="D10" s="19">
        <f t="shared" si="0"/>
        <v>4150.59</v>
      </c>
      <c r="E10" s="19">
        <v>5810.31</v>
      </c>
      <c r="F10" s="19">
        <f t="shared" si="1"/>
        <v>-1659.7200000000003</v>
      </c>
      <c r="G10" s="22" t="s">
        <v>26</v>
      </c>
    </row>
    <row r="11" spans="1:7" x14ac:dyDescent="0.2">
      <c r="A11" s="13" t="s">
        <v>2</v>
      </c>
      <c r="B11" s="13" t="s">
        <v>9</v>
      </c>
      <c r="C11" s="14">
        <v>2861.52</v>
      </c>
      <c r="D11" s="19">
        <f t="shared" si="0"/>
        <v>1430.76</v>
      </c>
      <c r="E11" s="19">
        <v>0</v>
      </c>
      <c r="F11" s="19">
        <f t="shared" si="1"/>
        <v>1430.76</v>
      </c>
      <c r="G11" s="22" t="s">
        <v>23</v>
      </c>
    </row>
    <row r="12" spans="1:7" x14ac:dyDescent="0.2">
      <c r="A12" s="13" t="s">
        <v>2</v>
      </c>
      <c r="B12" s="13" t="s">
        <v>10</v>
      </c>
      <c r="C12" s="14">
        <v>47262.67</v>
      </c>
      <c r="D12" s="19">
        <f t="shared" si="0"/>
        <v>23631.334999999999</v>
      </c>
      <c r="E12" s="19">
        <v>21133.27</v>
      </c>
      <c r="F12" s="19">
        <f t="shared" si="1"/>
        <v>2498.0649999999987</v>
      </c>
      <c r="G12" s="22" t="s">
        <v>18</v>
      </c>
    </row>
    <row r="13" spans="1:7" x14ac:dyDescent="0.2">
      <c r="A13" s="10" t="s">
        <v>3</v>
      </c>
      <c r="B13" s="11"/>
      <c r="C13" s="12">
        <v>2848.7</v>
      </c>
      <c r="D13" s="18">
        <f t="shared" si="0"/>
        <v>1424.35</v>
      </c>
      <c r="E13" s="18">
        <v>1424.35</v>
      </c>
      <c r="F13" s="18">
        <f t="shared" si="1"/>
        <v>0</v>
      </c>
      <c r="G13" s="21"/>
    </row>
    <row r="14" spans="1:7" x14ac:dyDescent="0.2">
      <c r="A14" s="13" t="s">
        <v>3</v>
      </c>
      <c r="B14" s="13" t="s">
        <v>4</v>
      </c>
      <c r="C14" s="14">
        <v>2848.7</v>
      </c>
      <c r="D14" s="19">
        <f t="shared" si="0"/>
        <v>1424.35</v>
      </c>
      <c r="E14" s="19">
        <v>1424.35</v>
      </c>
      <c r="F14" s="19">
        <f t="shared" si="1"/>
        <v>0</v>
      </c>
      <c r="G14" s="22"/>
    </row>
    <row r="15" spans="1:7" x14ac:dyDescent="0.2">
      <c r="A15" s="10" t="s">
        <v>4</v>
      </c>
      <c r="B15" s="11"/>
      <c r="C15" s="12">
        <v>4010.22</v>
      </c>
      <c r="D15" s="18">
        <f t="shared" si="0"/>
        <v>2005.11</v>
      </c>
      <c r="E15" s="18">
        <v>1827.64</v>
      </c>
      <c r="F15" s="18">
        <f t="shared" si="1"/>
        <v>177.4699999999998</v>
      </c>
      <c r="G15" s="21"/>
    </row>
    <row r="16" spans="1:7" x14ac:dyDescent="0.2">
      <c r="A16" s="13" t="s">
        <v>4</v>
      </c>
      <c r="B16" s="13" t="s">
        <v>11</v>
      </c>
      <c r="C16" s="14">
        <v>2145.0300000000002</v>
      </c>
      <c r="D16" s="19">
        <f t="shared" si="0"/>
        <v>1072.5150000000001</v>
      </c>
      <c r="E16" s="19">
        <v>862.12</v>
      </c>
      <c r="F16" s="19">
        <f t="shared" si="1"/>
        <v>210.3950000000001</v>
      </c>
      <c r="G16" s="22" t="s">
        <v>18</v>
      </c>
    </row>
    <row r="17" spans="1:7" x14ac:dyDescent="0.2">
      <c r="A17" s="13" t="s">
        <v>4</v>
      </c>
      <c r="B17" s="13" t="s">
        <v>12</v>
      </c>
      <c r="C17" s="14">
        <v>1865.18</v>
      </c>
      <c r="D17" s="19">
        <f t="shared" si="0"/>
        <v>932.59</v>
      </c>
      <c r="E17" s="19">
        <v>965.52</v>
      </c>
      <c r="F17" s="19">
        <f t="shared" si="1"/>
        <v>-32.92999999999995</v>
      </c>
      <c r="G17" s="22" t="s">
        <v>26</v>
      </c>
    </row>
    <row r="18" spans="1:7" x14ac:dyDescent="0.2">
      <c r="A18" s="10" t="s">
        <v>5</v>
      </c>
      <c r="B18" s="11"/>
      <c r="C18" s="12">
        <v>37061.19</v>
      </c>
      <c r="D18" s="18">
        <f t="shared" si="0"/>
        <v>18530.595000000001</v>
      </c>
      <c r="E18" s="18">
        <v>6957.89</v>
      </c>
      <c r="F18" s="18">
        <f t="shared" si="1"/>
        <v>11572.705000000002</v>
      </c>
      <c r="G18" s="21"/>
    </row>
    <row r="19" spans="1:7" x14ac:dyDescent="0.2">
      <c r="A19" s="13" t="s">
        <v>5</v>
      </c>
      <c r="B19" s="13" t="s">
        <v>6</v>
      </c>
      <c r="C19" s="14">
        <v>2071.89</v>
      </c>
      <c r="D19" s="19">
        <f t="shared" si="0"/>
        <v>1035.9449999999999</v>
      </c>
      <c r="E19" s="19">
        <v>717.75</v>
      </c>
      <c r="F19" s="19">
        <f t="shared" si="1"/>
        <v>318.19499999999994</v>
      </c>
      <c r="G19" s="22" t="s">
        <v>20</v>
      </c>
    </row>
    <row r="20" spans="1:7" x14ac:dyDescent="0.2">
      <c r="A20" s="13" t="s">
        <v>5</v>
      </c>
      <c r="B20" s="13" t="s">
        <v>7</v>
      </c>
      <c r="C20" s="14">
        <v>129.6</v>
      </c>
      <c r="D20" s="19">
        <f t="shared" si="0"/>
        <v>64.8</v>
      </c>
      <c r="E20" s="19">
        <v>0</v>
      </c>
      <c r="F20" s="19">
        <f t="shared" si="1"/>
        <v>64.8</v>
      </c>
      <c r="G20" s="22" t="s">
        <v>17</v>
      </c>
    </row>
    <row r="21" spans="1:7" x14ac:dyDescent="0.2">
      <c r="A21" s="13" t="s">
        <v>5</v>
      </c>
      <c r="B21" s="13" t="s">
        <v>13</v>
      </c>
      <c r="C21" s="14">
        <v>1396.6</v>
      </c>
      <c r="D21" s="19">
        <f t="shared" si="0"/>
        <v>698.3</v>
      </c>
      <c r="E21" s="19">
        <v>577.76</v>
      </c>
      <c r="F21" s="19">
        <f t="shared" si="1"/>
        <v>120.53999999999996</v>
      </c>
      <c r="G21" s="22" t="s">
        <v>20</v>
      </c>
    </row>
    <row r="22" spans="1:7" x14ac:dyDescent="0.2">
      <c r="A22" s="13" t="s">
        <v>5</v>
      </c>
      <c r="B22" s="13" t="s">
        <v>14</v>
      </c>
      <c r="C22" s="14">
        <v>30112.06</v>
      </c>
      <c r="D22" s="19">
        <f t="shared" si="0"/>
        <v>15056.03</v>
      </c>
      <c r="E22" s="19">
        <v>5189.1400000000003</v>
      </c>
      <c r="F22" s="19">
        <f t="shared" si="1"/>
        <v>9866.89</v>
      </c>
      <c r="G22" s="22" t="s">
        <v>20</v>
      </c>
    </row>
    <row r="23" spans="1:7" x14ac:dyDescent="0.2">
      <c r="A23" s="13" t="s">
        <v>5</v>
      </c>
      <c r="B23" s="13" t="s">
        <v>15</v>
      </c>
      <c r="C23" s="14">
        <v>3351.03</v>
      </c>
      <c r="D23" s="19">
        <f t="shared" si="0"/>
        <v>1675.5150000000001</v>
      </c>
      <c r="E23" s="19">
        <v>473.24</v>
      </c>
      <c r="F23" s="19">
        <f t="shared" si="1"/>
        <v>1202.2750000000001</v>
      </c>
      <c r="G23" s="22" t="s">
        <v>20</v>
      </c>
    </row>
    <row r="24" spans="1:7" x14ac:dyDescent="0.2">
      <c r="A24" s="10" t="s">
        <v>6</v>
      </c>
      <c r="B24" s="11"/>
      <c r="C24" s="12">
        <v>62940.71</v>
      </c>
      <c r="D24" s="18">
        <f t="shared" si="0"/>
        <v>31470.355</v>
      </c>
      <c r="E24" s="18">
        <v>14394.73</v>
      </c>
      <c r="F24" s="18">
        <f t="shared" si="1"/>
        <v>17075.625</v>
      </c>
      <c r="G24" s="21"/>
    </row>
    <row r="25" spans="1:7" x14ac:dyDescent="0.2">
      <c r="A25" s="13" t="s">
        <v>6</v>
      </c>
      <c r="B25" s="13" t="s">
        <v>2</v>
      </c>
      <c r="C25" s="14">
        <v>9126</v>
      </c>
      <c r="D25" s="19">
        <f t="shared" si="0"/>
        <v>4563</v>
      </c>
      <c r="E25" s="19">
        <v>0</v>
      </c>
      <c r="F25" s="19">
        <f t="shared" si="1"/>
        <v>4563</v>
      </c>
      <c r="G25" s="22" t="s">
        <v>17</v>
      </c>
    </row>
    <row r="26" spans="1:7" x14ac:dyDescent="0.2">
      <c r="A26" s="13" t="s">
        <v>6</v>
      </c>
      <c r="B26" s="13" t="s">
        <v>3</v>
      </c>
      <c r="C26" s="14">
        <v>7</v>
      </c>
      <c r="D26" s="19">
        <f t="shared" si="0"/>
        <v>3.5</v>
      </c>
      <c r="E26" s="19">
        <v>7</v>
      </c>
      <c r="F26" s="19">
        <f t="shared" si="1"/>
        <v>-3.5</v>
      </c>
      <c r="G26" s="22" t="s">
        <v>20</v>
      </c>
    </row>
    <row r="27" spans="1:7" x14ac:dyDescent="0.2">
      <c r="A27" s="13" t="s">
        <v>6</v>
      </c>
      <c r="B27" s="13" t="s">
        <v>4</v>
      </c>
      <c r="C27" s="14">
        <v>53807.71</v>
      </c>
      <c r="D27" s="19">
        <f t="shared" si="0"/>
        <v>26903.855</v>
      </c>
      <c r="E27" s="19">
        <v>14387.73</v>
      </c>
      <c r="F27" s="19">
        <f t="shared" si="1"/>
        <v>12516.125</v>
      </c>
      <c r="G27" s="22" t="s">
        <v>17</v>
      </c>
    </row>
    <row r="28" spans="1:7" x14ac:dyDescent="0.2">
      <c r="A28" s="10" t="s">
        <v>7</v>
      </c>
      <c r="B28" s="11"/>
      <c r="C28" s="12">
        <v>2695</v>
      </c>
      <c r="D28" s="18">
        <f t="shared" si="0"/>
        <v>1347.5</v>
      </c>
      <c r="E28" s="18">
        <v>0</v>
      </c>
      <c r="F28" s="18">
        <f t="shared" si="1"/>
        <v>1347.5</v>
      </c>
      <c r="G28" s="21"/>
    </row>
    <row r="29" spans="1:7" x14ac:dyDescent="0.2">
      <c r="A29" s="13" t="s">
        <v>7</v>
      </c>
      <c r="B29" s="13" t="s">
        <v>4</v>
      </c>
      <c r="C29" s="14">
        <v>2695</v>
      </c>
      <c r="D29" s="19">
        <f t="shared" si="0"/>
        <v>1347.5</v>
      </c>
      <c r="E29" s="19">
        <v>0</v>
      </c>
      <c r="F29" s="19">
        <f t="shared" si="1"/>
        <v>1347.5</v>
      </c>
      <c r="G29" s="22" t="s">
        <v>17</v>
      </c>
    </row>
    <row r="30" spans="1:7" x14ac:dyDescent="0.2">
      <c r="A30" s="10" t="s">
        <v>8</v>
      </c>
      <c r="B30" s="11"/>
      <c r="C30" s="12">
        <v>617786.71</v>
      </c>
      <c r="D30" s="18">
        <f t="shared" si="0"/>
        <v>308893.35499999998</v>
      </c>
      <c r="E30" s="18">
        <v>383251.99</v>
      </c>
      <c r="F30" s="18">
        <f t="shared" si="1"/>
        <v>-74358.635000000009</v>
      </c>
      <c r="G30" s="21"/>
    </row>
    <row r="31" spans="1:7" ht="22.5" x14ac:dyDescent="0.2">
      <c r="A31" s="13" t="s">
        <v>8</v>
      </c>
      <c r="B31" s="13" t="s">
        <v>2</v>
      </c>
      <c r="C31" s="14">
        <v>166890.14000000001</v>
      </c>
      <c r="D31" s="19">
        <f t="shared" si="0"/>
        <v>83445.070000000007</v>
      </c>
      <c r="E31" s="19">
        <v>96870.720000000001</v>
      </c>
      <c r="F31" s="19">
        <f t="shared" si="1"/>
        <v>-13425.649999999994</v>
      </c>
      <c r="G31" s="22" t="s">
        <v>28</v>
      </c>
    </row>
    <row r="32" spans="1:7" ht="22.5" x14ac:dyDescent="0.2">
      <c r="A32" s="13" t="s">
        <v>8</v>
      </c>
      <c r="B32" s="13" t="s">
        <v>3</v>
      </c>
      <c r="C32" s="14">
        <v>394344.16</v>
      </c>
      <c r="D32" s="19">
        <f t="shared" si="0"/>
        <v>197172.08</v>
      </c>
      <c r="E32" s="19">
        <v>254044.06</v>
      </c>
      <c r="F32" s="19">
        <f t="shared" si="1"/>
        <v>-56871.98000000001</v>
      </c>
      <c r="G32" s="22" t="s">
        <v>28</v>
      </c>
    </row>
    <row r="33" spans="1:7" ht="22.5" x14ac:dyDescent="0.2">
      <c r="A33" s="13" t="s">
        <v>8</v>
      </c>
      <c r="B33" s="13" t="s">
        <v>4</v>
      </c>
      <c r="C33" s="14">
        <v>35613.93</v>
      </c>
      <c r="D33" s="19">
        <f t="shared" si="0"/>
        <v>17806.965</v>
      </c>
      <c r="E33" s="19">
        <v>25226</v>
      </c>
      <c r="F33" s="19">
        <f t="shared" si="1"/>
        <v>-7419.0349999999999</v>
      </c>
      <c r="G33" s="22" t="s">
        <v>28</v>
      </c>
    </row>
    <row r="34" spans="1:7" ht="22.5" x14ac:dyDescent="0.2">
      <c r="A34" s="13" t="s">
        <v>8</v>
      </c>
      <c r="B34" s="13" t="s">
        <v>8</v>
      </c>
      <c r="C34" s="14">
        <v>9600.4</v>
      </c>
      <c r="D34" s="19">
        <f t="shared" si="0"/>
        <v>4800.2</v>
      </c>
      <c r="E34" s="19">
        <v>1273.78</v>
      </c>
      <c r="F34" s="19">
        <f t="shared" si="1"/>
        <v>3526.42</v>
      </c>
      <c r="G34" s="22" t="s">
        <v>21</v>
      </c>
    </row>
    <row r="35" spans="1:7" ht="22.5" x14ac:dyDescent="0.2">
      <c r="A35" s="13" t="s">
        <v>8</v>
      </c>
      <c r="B35" s="13" t="s">
        <v>14</v>
      </c>
      <c r="C35" s="14">
        <v>11338.08</v>
      </c>
      <c r="D35" s="19">
        <f t="shared" si="0"/>
        <v>5669.04</v>
      </c>
      <c r="E35" s="19">
        <v>5837.43</v>
      </c>
      <c r="F35" s="19">
        <f t="shared" si="1"/>
        <v>-168.39000000000033</v>
      </c>
      <c r="G35" s="22" t="s">
        <v>28</v>
      </c>
    </row>
    <row r="36" spans="1:7" x14ac:dyDescent="0.2">
      <c r="A36" s="10" t="s">
        <v>13</v>
      </c>
      <c r="B36" s="11"/>
      <c r="C36" s="12">
        <v>106894.66</v>
      </c>
      <c r="D36" s="18">
        <f t="shared" si="0"/>
        <v>53447.33</v>
      </c>
      <c r="E36" s="18">
        <v>88282.75</v>
      </c>
      <c r="F36" s="18">
        <f t="shared" si="1"/>
        <v>-34835.42</v>
      </c>
      <c r="G36" s="21"/>
    </row>
    <row r="37" spans="1:7" x14ac:dyDescent="0.2">
      <c r="A37" s="13" t="s">
        <v>13</v>
      </c>
      <c r="B37" s="13" t="s">
        <v>2</v>
      </c>
      <c r="C37" s="14">
        <v>99242.14</v>
      </c>
      <c r="D37" s="19">
        <f t="shared" si="0"/>
        <v>49621.07</v>
      </c>
      <c r="E37" s="19">
        <v>84275.66</v>
      </c>
      <c r="F37" s="19">
        <f t="shared" si="1"/>
        <v>-34654.590000000004</v>
      </c>
      <c r="G37" s="22" t="s">
        <v>26</v>
      </c>
    </row>
    <row r="38" spans="1:7" x14ac:dyDescent="0.2">
      <c r="A38" s="13" t="s">
        <v>13</v>
      </c>
      <c r="B38" s="13" t="s">
        <v>3</v>
      </c>
      <c r="C38" s="14">
        <v>7652.52</v>
      </c>
      <c r="D38" s="19">
        <f t="shared" si="0"/>
        <v>3826.26</v>
      </c>
      <c r="E38" s="19">
        <v>4007.1</v>
      </c>
      <c r="F38" s="19">
        <f t="shared" si="1"/>
        <v>-180.83999999999969</v>
      </c>
      <c r="G38" s="22" t="s">
        <v>26</v>
      </c>
    </row>
    <row r="39" spans="1:7" x14ac:dyDescent="0.2">
      <c r="A39" s="10" t="s">
        <v>14</v>
      </c>
      <c r="B39" s="11"/>
      <c r="C39" s="12">
        <v>559.5</v>
      </c>
      <c r="D39" s="18">
        <f t="shared" si="0"/>
        <v>279.75</v>
      </c>
      <c r="E39" s="18">
        <v>279.75</v>
      </c>
      <c r="F39" s="18">
        <f t="shared" si="1"/>
        <v>0</v>
      </c>
      <c r="G39" s="21"/>
    </row>
    <row r="40" spans="1:7" x14ac:dyDescent="0.2">
      <c r="A40" s="13" t="s">
        <v>14</v>
      </c>
      <c r="B40" s="13" t="s">
        <v>8</v>
      </c>
      <c r="C40" s="14">
        <v>559.5</v>
      </c>
      <c r="D40" s="19">
        <f t="shared" si="0"/>
        <v>279.75</v>
      </c>
      <c r="E40" s="19">
        <v>279.75</v>
      </c>
      <c r="F40" s="19">
        <f t="shared" si="1"/>
        <v>0</v>
      </c>
      <c r="G40" s="22"/>
    </row>
    <row r="41" spans="1:7" x14ac:dyDescent="0.2">
      <c r="A41" s="10" t="s">
        <v>11</v>
      </c>
      <c r="B41" s="11"/>
      <c r="C41" s="12">
        <v>40751.39</v>
      </c>
      <c r="D41" s="18">
        <f t="shared" si="0"/>
        <v>20375.695</v>
      </c>
      <c r="E41" s="18">
        <v>18930.37</v>
      </c>
      <c r="F41" s="18">
        <f t="shared" si="1"/>
        <v>1445.3250000000007</v>
      </c>
      <c r="G41" s="21"/>
    </row>
    <row r="42" spans="1:7" ht="22.5" x14ac:dyDescent="0.2">
      <c r="A42" s="13" t="s">
        <v>11</v>
      </c>
      <c r="B42" s="13" t="s">
        <v>2</v>
      </c>
      <c r="C42" s="14">
        <v>1451</v>
      </c>
      <c r="D42" s="19">
        <f t="shared" si="0"/>
        <v>725.5</v>
      </c>
      <c r="E42" s="19">
        <v>457.32</v>
      </c>
      <c r="F42" s="19">
        <f t="shared" si="1"/>
        <v>268.18</v>
      </c>
      <c r="G42" s="22" t="s">
        <v>19</v>
      </c>
    </row>
    <row r="43" spans="1:7" x14ac:dyDescent="0.2">
      <c r="A43" s="13" t="s">
        <v>11</v>
      </c>
      <c r="B43" s="13" t="s">
        <v>4</v>
      </c>
      <c r="C43" s="14">
        <v>2501.6</v>
      </c>
      <c r="D43" s="19">
        <f t="shared" si="0"/>
        <v>1250.8</v>
      </c>
      <c r="E43" s="19">
        <v>1854.31</v>
      </c>
      <c r="F43" s="19">
        <f t="shared" si="1"/>
        <v>-603.51</v>
      </c>
      <c r="G43" s="22" t="s">
        <v>27</v>
      </c>
    </row>
    <row r="44" spans="1:7" ht="22.5" x14ac:dyDescent="0.2">
      <c r="A44" s="13" t="s">
        <v>11</v>
      </c>
      <c r="B44" s="13" t="s">
        <v>5</v>
      </c>
      <c r="C44" s="14">
        <v>34477.9</v>
      </c>
      <c r="D44" s="19">
        <f t="shared" si="0"/>
        <v>17238.95</v>
      </c>
      <c r="E44" s="19">
        <v>15113.43</v>
      </c>
      <c r="F44" s="19">
        <f t="shared" si="1"/>
        <v>2125.5200000000004</v>
      </c>
      <c r="G44" s="22" t="s">
        <v>19</v>
      </c>
    </row>
    <row r="45" spans="1:7" x14ac:dyDescent="0.2">
      <c r="A45" s="13" t="s">
        <v>11</v>
      </c>
      <c r="B45" s="13" t="s">
        <v>7</v>
      </c>
      <c r="C45" s="14">
        <v>2320.89</v>
      </c>
      <c r="D45" s="19">
        <f t="shared" si="0"/>
        <v>1160.4449999999999</v>
      </c>
      <c r="E45" s="19">
        <v>1505.31</v>
      </c>
      <c r="F45" s="19">
        <f t="shared" si="1"/>
        <v>-344.86500000000001</v>
      </c>
      <c r="G45" s="22" t="s">
        <v>25</v>
      </c>
    </row>
    <row r="46" spans="1:7" x14ac:dyDescent="0.2">
      <c r="A46" s="10" t="s">
        <v>9</v>
      </c>
      <c r="B46" s="11"/>
      <c r="C46" s="12">
        <v>86246.54</v>
      </c>
      <c r="D46" s="18">
        <f t="shared" si="0"/>
        <v>43123.27</v>
      </c>
      <c r="E46" s="18">
        <v>77232.56</v>
      </c>
      <c r="F46" s="18">
        <f t="shared" si="1"/>
        <v>-34109.29</v>
      </c>
      <c r="G46" s="21"/>
    </row>
    <row r="47" spans="1:7" x14ac:dyDescent="0.2">
      <c r="A47" s="13" t="s">
        <v>9</v>
      </c>
      <c r="B47" s="13" t="s">
        <v>2</v>
      </c>
      <c r="C47" s="14">
        <v>84177.36</v>
      </c>
      <c r="D47" s="19">
        <f t="shared" si="0"/>
        <v>42088.68</v>
      </c>
      <c r="E47" s="19">
        <v>76019.16</v>
      </c>
      <c r="F47" s="19">
        <f t="shared" si="1"/>
        <v>-33930.480000000003</v>
      </c>
      <c r="G47" s="22" t="s">
        <v>26</v>
      </c>
    </row>
    <row r="48" spans="1:7" x14ac:dyDescent="0.2">
      <c r="A48" s="13" t="s">
        <v>9</v>
      </c>
      <c r="B48" s="13" t="s">
        <v>3</v>
      </c>
      <c r="C48" s="14">
        <v>2069.1799999999998</v>
      </c>
      <c r="D48" s="19">
        <f t="shared" si="0"/>
        <v>1034.5899999999999</v>
      </c>
      <c r="E48" s="19">
        <v>1213.4000000000001</v>
      </c>
      <c r="F48" s="19">
        <f t="shared" si="1"/>
        <v>-178.81000000000017</v>
      </c>
      <c r="G48" s="22" t="s">
        <v>24</v>
      </c>
    </row>
    <row r="49" spans="1:7" x14ac:dyDescent="0.2">
      <c r="A49" s="2" t="s">
        <v>12</v>
      </c>
      <c r="B49" s="3"/>
      <c r="C49" s="4">
        <v>1019.6</v>
      </c>
      <c r="D49" s="18">
        <f t="shared" si="0"/>
        <v>509.8</v>
      </c>
      <c r="E49" s="18">
        <v>1019.6</v>
      </c>
      <c r="F49" s="18">
        <f t="shared" si="1"/>
        <v>-509.8</v>
      </c>
      <c r="G49" s="21"/>
    </row>
    <row r="50" spans="1:7" x14ac:dyDescent="0.2">
      <c r="A50" s="5" t="s">
        <v>12</v>
      </c>
      <c r="B50" s="5" t="s">
        <v>4</v>
      </c>
      <c r="C50" s="6">
        <v>1019.6</v>
      </c>
      <c r="D50" s="19">
        <f t="shared" si="0"/>
        <v>509.8</v>
      </c>
      <c r="E50" s="19">
        <v>1019.6</v>
      </c>
      <c r="F50" s="19">
        <f t="shared" si="1"/>
        <v>-509.8</v>
      </c>
      <c r="G50" s="22" t="s">
        <v>22</v>
      </c>
    </row>
  </sheetData>
  <mergeCells count="1">
    <mergeCell ref="A1:G1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Миннуллина</dc:creator>
  <dc:description>POI HSSF rep:2.53.0.139</dc:description>
  <cp:lastModifiedBy>Андрианова Эльвира</cp:lastModifiedBy>
  <cp:lastPrinted>2022-02-25T07:53:09Z</cp:lastPrinted>
  <dcterms:created xsi:type="dcterms:W3CDTF">2022-02-24T10:37:41Z</dcterms:created>
  <dcterms:modified xsi:type="dcterms:W3CDTF">2022-02-25T07:55:30Z</dcterms:modified>
</cp:coreProperties>
</file>