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520" windowHeight="913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<sst xmlns="http://schemas.openxmlformats.org/spreadsheetml/2006/main" count="38" uniqueCount="38">
  <si>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</si>
  <si>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</si>
  <si>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</si>
  <si>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</si>
  <si>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</si>
  <si>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</si>
  <si>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</si>
  <si>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</si>
  <si>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</si>
  <si>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</si>
  <si>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</si>
  <si>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</si>
  <si>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</si>
  <si>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</si>
  <si>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</si>
  <si>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</si>
  <si>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</si>
  <si>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</si>
  <si>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</si>
  <si>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</si>
  <si>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</si>
  <si>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</si>
  <si>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</si>
  <si>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</si>
  <si>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</si>
  <si>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</si>
  <si>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</si>
  <si>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</si>
  <si>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</si>
  <si>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</si>
  <si>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</si>
  <si>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</si>
  <si>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</si>
  <si>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</si>
  <si>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</si>
  <si>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2022 год</t>
  </si>
  <si>
    <t xml:space="preserve"> Исполнение бюджета Сармановского муниципального района 
на 01.10.2022 года                                                                                                                 </t>
  </si>
  <si>
    <t>Исполнение на 01.10.2022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</si>
</sst>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9">
      <selection activeCell="C31" sqref="C31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367785.9</v>
      </c>
      <c r="C5" s="19">
        <f>C6+C12</f>
        <v>275142.19999999995</v>
      </c>
      <c r="D5" s="19">
        <f aca="true" t="shared" si="0" ref="D5:D10">C5/B5*100</f>
        <v>74.81042639209386</v>
      </c>
    </row>
    <row r="6" spans="1:4" s="7" customFormat="1" ht="15.75">
      <c r="A6" s="8" t="s">
        <v>2</v>
      </c>
      <c r="B6" s="9">
        <f>B7+B8+B9+B10+B11</f>
        <v>354695.9</v>
      </c>
      <c r="C6" s="9">
        <f>C7+C8+C9+C10+C11</f>
        <v>264474.19999999995</v>
      </c>
      <c r="D6" s="9">
        <f t="shared" si="0"/>
        <v>74.56364733846654</v>
      </c>
    </row>
    <row r="7" spans="1:4" ht="15.75">
      <c r="A7" s="20" t="s">
        <v>3</v>
      </c>
      <c r="B7" s="10">
        <v>317386.9</v>
      </c>
      <c r="C7" s="10">
        <v>231239.8</v>
      </c>
      <c r="D7" s="10">
        <f t="shared" si="0"/>
        <v>72.85738636345734</v>
      </c>
    </row>
    <row r="8" spans="1:4" ht="15.75">
      <c r="A8" s="20" t="s">
        <v>4</v>
      </c>
      <c r="B8" s="10">
        <v>20900</v>
      </c>
      <c r="C8" s="10">
        <v>18681.3</v>
      </c>
      <c r="D8" s="10">
        <f t="shared" si="0"/>
        <v>89.38421052631578</v>
      </c>
    </row>
    <row r="9" spans="1:4" ht="15.75">
      <c r="A9" s="20" t="s">
        <v>5</v>
      </c>
      <c r="B9" s="13">
        <v>11790</v>
      </c>
      <c r="C9" s="13">
        <v>9705.4</v>
      </c>
      <c r="D9" s="10">
        <f t="shared" si="0"/>
        <v>82.3189143341815</v>
      </c>
    </row>
    <row r="10" spans="1:4" ht="15.75">
      <c r="A10" s="20" t="s">
        <v>6</v>
      </c>
      <c r="B10" s="14">
        <v>1426</v>
      </c>
      <c r="C10" s="14">
        <v>2124.8</v>
      </c>
      <c r="D10" s="10">
        <f t="shared" si="0"/>
        <v>149.00420757363256</v>
      </c>
    </row>
    <row r="11" spans="1:4" ht="15.75">
      <c r="A11" s="20" t="s">
        <v>7</v>
      </c>
      <c r="B11" s="14">
        <v>3193</v>
      </c>
      <c r="C11" s="14">
        <v>2722.9</v>
      </c>
      <c r="D11" s="10">
        <f aca="true" t="shared" si="1" ref="D11:D21">C11/B11*100</f>
        <v>85.2771688067648</v>
      </c>
    </row>
    <row r="12" spans="1:4" ht="15.75">
      <c r="A12" s="21" t="s">
        <v>8</v>
      </c>
      <c r="B12" s="15">
        <v>13090</v>
      </c>
      <c r="C12" s="15">
        <v>10668</v>
      </c>
      <c r="D12" s="9">
        <f t="shared" si="1"/>
        <v>81.49732620320856</v>
      </c>
    </row>
    <row r="13" spans="1:4" ht="47.25">
      <c r="A13" s="22" t="s">
        <v>9</v>
      </c>
      <c r="B13" s="13">
        <v>9797</v>
      </c>
      <c r="C13" s="14">
        <v>6874.5</v>
      </c>
      <c r="D13" s="10">
        <f t="shared" si="1"/>
        <v>70.1694396243748</v>
      </c>
    </row>
    <row r="14" spans="1:4" ht="31.5">
      <c r="A14" s="22" t="s">
        <v>34</v>
      </c>
      <c r="B14" s="13">
        <v>1923</v>
      </c>
      <c r="C14" s="14">
        <v>1958.9</v>
      </c>
      <c r="D14" s="10">
        <f t="shared" si="1"/>
        <v>101.866874674987</v>
      </c>
    </row>
    <row r="15" spans="1:4" ht="31.5">
      <c r="A15" s="22" t="s">
        <v>28</v>
      </c>
      <c r="B15" s="13">
        <v>180</v>
      </c>
      <c r="C15" s="14">
        <v>234</v>
      </c>
      <c r="D15" s="10">
        <f t="shared" si="1"/>
        <v>130</v>
      </c>
    </row>
    <row r="16" spans="1:4" ht="15.75">
      <c r="A16" s="22" t="s">
        <v>10</v>
      </c>
      <c r="B16" s="13">
        <v>860</v>
      </c>
      <c r="C16" s="14">
        <v>1252.9</v>
      </c>
      <c r="D16" s="10">
        <f t="shared" si="1"/>
        <v>145.68604651162792</v>
      </c>
    </row>
    <row r="17" spans="1:4" ht="15.75">
      <c r="A17" s="22" t="s">
        <v>11</v>
      </c>
      <c r="B17" s="13">
        <v>330</v>
      </c>
      <c r="C17" s="14">
        <v>345.9</v>
      </c>
      <c r="D17" s="10">
        <f t="shared" si="1"/>
        <v>104.81818181818181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1"/>
        <v>#DIV/0!</v>
      </c>
    </row>
    <row r="19" spans="1:4" s="11" customFormat="1" ht="15.75">
      <c r="A19" s="23" t="s">
        <v>13</v>
      </c>
      <c r="B19" s="12">
        <v>0</v>
      </c>
      <c r="C19" s="15">
        <v>-3435</v>
      </c>
      <c r="D19" s="9" t="e">
        <f t="shared" si="1"/>
        <v>#DIV/0!</v>
      </c>
    </row>
    <row r="20" spans="1:4" s="11" customFormat="1" ht="15.75">
      <c r="A20" s="21" t="s">
        <v>14</v>
      </c>
      <c r="B20" s="12">
        <v>791673.4</v>
      </c>
      <c r="C20" s="15">
        <v>647391</v>
      </c>
      <c r="D20" s="9">
        <f t="shared" si="1"/>
        <v>81.77500974518027</v>
      </c>
    </row>
    <row r="21" spans="1:4" ht="19.5" thickBot="1">
      <c r="A21" s="26" t="s">
        <v>15</v>
      </c>
      <c r="B21" s="27">
        <f>SUM(B5+B20+B19)</f>
        <v>1159459.3</v>
      </c>
      <c r="C21" s="27">
        <f>SUM(C5+C20+C19)</f>
        <v>919098.2</v>
      </c>
      <c r="D21" s="28">
        <f t="shared" si="1"/>
        <v>79.26955262681491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101188</v>
      </c>
      <c r="C23" s="13">
        <v>78757.5</v>
      </c>
      <c r="D23" s="10">
        <f aca="true" t="shared" si="2" ref="D23:D35">C23/B23*100</f>
        <v>77.83284579199115</v>
      </c>
    </row>
    <row r="24" spans="1:4" ht="15.75">
      <c r="A24" s="22" t="s">
        <v>29</v>
      </c>
      <c r="B24" s="13">
        <v>3139</v>
      </c>
      <c r="C24" s="13">
        <v>2399</v>
      </c>
      <c r="D24" s="10">
        <f t="shared" si="2"/>
        <v>76.42561325262822</v>
      </c>
    </row>
    <row r="25" spans="1:4" ht="15.75">
      <c r="A25" s="22" t="s">
        <v>18</v>
      </c>
      <c r="B25" s="13">
        <v>3174.8</v>
      </c>
      <c r="C25" s="13">
        <v>2446.7</v>
      </c>
      <c r="D25" s="10">
        <f t="shared" si="2"/>
        <v>77.06627189114273</v>
      </c>
    </row>
    <row r="26" spans="1:4" ht="15.75">
      <c r="A26" s="22" t="s">
        <v>19</v>
      </c>
      <c r="B26" s="13">
        <v>38552.8</v>
      </c>
      <c r="C26" s="13">
        <v>9033.5</v>
      </c>
      <c r="D26" s="10">
        <f t="shared" si="2"/>
        <v>23.431501732688677</v>
      </c>
    </row>
    <row r="27" spans="1:4" ht="15.75">
      <c r="A27" s="22" t="s">
        <v>20</v>
      </c>
      <c r="B27" s="13">
        <v>38577.9</v>
      </c>
      <c r="C27" s="13">
        <v>27553.4</v>
      </c>
      <c r="D27" s="10">
        <f t="shared" si="2"/>
        <v>71.42275758918967</v>
      </c>
    </row>
    <row r="28" spans="1:4" ht="15.75">
      <c r="A28" s="22" t="s">
        <v>21</v>
      </c>
      <c r="B28" s="13">
        <v>3464</v>
      </c>
      <c r="C28" s="13">
        <v>2100</v>
      </c>
      <c r="D28" s="10">
        <f t="shared" si="2"/>
        <v>60.623556581986136</v>
      </c>
    </row>
    <row r="29" spans="1:4" ht="15.75">
      <c r="A29" s="22" t="s">
        <v>22</v>
      </c>
      <c r="B29" s="13">
        <v>716795.8</v>
      </c>
      <c r="C29" s="13">
        <v>595815.1</v>
      </c>
      <c r="D29" s="10">
        <f t="shared" si="2"/>
        <v>83.12201327072508</v>
      </c>
    </row>
    <row r="30" spans="1:4" ht="15.75">
      <c r="A30" s="22" t="s">
        <v>30</v>
      </c>
      <c r="B30" s="13">
        <v>127432</v>
      </c>
      <c r="C30" s="13">
        <v>111372</v>
      </c>
      <c r="D30" s="10">
        <f t="shared" si="2"/>
        <v>87.3972000753343</v>
      </c>
    </row>
    <row r="31" spans="1:4" ht="15.75">
      <c r="A31" s="22" t="s">
        <v>23</v>
      </c>
      <c r="B31" s="13">
        <v>572.8</v>
      </c>
      <c r="C31" s="13">
        <v>397</v>
      </c>
      <c r="D31" s="10">
        <f t="shared" si="2"/>
        <v>69.3086592178771</v>
      </c>
    </row>
    <row r="32" spans="1:4" ht="15.75">
      <c r="A32" s="22" t="s">
        <v>24</v>
      </c>
      <c r="B32" s="13">
        <v>45659.5</v>
      </c>
      <c r="C32" s="13">
        <v>25415</v>
      </c>
      <c r="D32" s="10">
        <f t="shared" si="2"/>
        <v>55.66201995203627</v>
      </c>
    </row>
    <row r="33" spans="1:4" ht="15.75">
      <c r="A33" s="22" t="s">
        <v>25</v>
      </c>
      <c r="B33" s="13">
        <v>119674.2</v>
      </c>
      <c r="C33" s="13">
        <v>103943.3</v>
      </c>
      <c r="D33" s="10">
        <f t="shared" si="2"/>
        <v>86.8552286123492</v>
      </c>
    </row>
    <row r="34" spans="1:4" ht="15.75">
      <c r="A34" s="22" t="s">
        <v>26</v>
      </c>
      <c r="B34" s="13">
        <v>58352.9</v>
      </c>
      <c r="C34" s="13">
        <v>48600.3</v>
      </c>
      <c r="D34" s="10">
        <f t="shared" si="2"/>
        <v>83.28686320645589</v>
      </c>
    </row>
    <row r="35" spans="1:4" ht="18.75">
      <c r="A35" s="24" t="s">
        <v>27</v>
      </c>
      <c r="B35" s="25">
        <f>SUM(B23:B34)</f>
        <v>1256583.7</v>
      </c>
      <c r="C35" s="25">
        <f>SUM(C23:C34)</f>
        <v>1007832.8</v>
      </c>
      <c r="D35" s="19">
        <f t="shared" si="2"/>
        <v>80.20419173032406</v>
      </c>
    </row>
    <row r="36" spans="1:4" ht="31.5">
      <c r="A36" s="22" t="s">
        <v>32</v>
      </c>
      <c r="B36" s="14">
        <f>SUM(B21-B35)</f>
        <v>-97124.3999999999</v>
      </c>
      <c r="C36" s="14">
        <f>SUM(C21-C35)</f>
        <v>-88734.6000000001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2022-11-11T12:05:12Z</dcterms:modified>
  <cp:category/>
  <cp:version/>
  <cp:contentType/>
  <cp:contentStatus/>
</cp:coreProperties>
</file>