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90" windowWidth="11970" windowHeight="8610" activeTab="0"/>
  </bookViews>
  <sheets>
    <sheet name="на 01.01.2022" sheetId="1" r:id="rId1"/>
  </sheets>
  <definedNames>
    <definedName name="_xlnm.Print_Area" localSheetId="0">'на 01.01.2022'!$A$1:$F$30</definedName>
  </definedNames>
  <calcPr fullCalcOnLoad="1"/>
</workbook>
</file>

<file path=xl/sharedStrings.xml><?xml version="1.0" encoding="utf-8"?>
<sst xmlns="http://schemas.openxmlformats.org/spreadsheetml/2006/main" count="48" uniqueCount="42">
  <si>
    <t>Земельный налог</t>
  </si>
  <si>
    <t>Единый налог на вмененный доход</t>
  </si>
  <si>
    <t>Налог на имущество физ.лиц</t>
  </si>
  <si>
    <t>Единый сельхозналог</t>
  </si>
  <si>
    <t>Задолж. и перерасчеты по отмененным</t>
  </si>
  <si>
    <t>Госпошлина</t>
  </si>
  <si>
    <t xml:space="preserve">Неналоговые </t>
  </si>
  <si>
    <t>ВСЕГО ДОХОДОВ</t>
  </si>
  <si>
    <t xml:space="preserve">Сармановского муниципального  района </t>
  </si>
  <si>
    <t>в т.ч.плата за негативное воздействие</t>
  </si>
  <si>
    <t xml:space="preserve"> Сведения об  исполнении консолидированного бюджета </t>
  </si>
  <si>
    <t>Упрощенная система налогообложения</t>
  </si>
  <si>
    <t>% к годов. уточ.</t>
  </si>
  <si>
    <t xml:space="preserve">         аренда земли</t>
  </si>
  <si>
    <t xml:space="preserve">         штрафы</t>
  </si>
  <si>
    <t xml:space="preserve">         продажа земли</t>
  </si>
  <si>
    <t xml:space="preserve">         средства самообложения граждан</t>
  </si>
  <si>
    <t>Акцизы на нефтепродукты</t>
  </si>
  <si>
    <t>Налог на добычу общераспр.полез.ископаемых</t>
  </si>
  <si>
    <t>в т.ч.юр.лиц</t>
  </si>
  <si>
    <t xml:space="preserve">         физ.лиц</t>
  </si>
  <si>
    <t>Ожидаемое исполнение на 01.07.2017</t>
  </si>
  <si>
    <t>Причины отклонения от плана</t>
  </si>
  <si>
    <t>В связи с отменой ЕНВД с 01.01.2021 года налогоплательщики переходят на данный вид налога</t>
  </si>
  <si>
    <t>Поступила начисленная сумма</t>
  </si>
  <si>
    <t>Поступила сумма из бюджета РТ</t>
  </si>
  <si>
    <t>Согласно БК РФ возврат остатков на начало года</t>
  </si>
  <si>
    <t>В связи с объемом добычи</t>
  </si>
  <si>
    <t>Налогоплательщики перешли на Патентную систему налогобложения</t>
  </si>
  <si>
    <t>Налог на доходы физических лиц (83,5756%)</t>
  </si>
  <si>
    <t>Патент</t>
  </si>
  <si>
    <t>Итого доходов</t>
  </si>
  <si>
    <t xml:space="preserve">    Безвозмездные перечисления из РТ</t>
  </si>
  <si>
    <t xml:space="preserve">    возврат целевых остатков на начало года</t>
  </si>
  <si>
    <t xml:space="preserve">    прочие безвозмездные поступления</t>
  </si>
  <si>
    <t>План уточненный на 01.04.2022</t>
  </si>
  <si>
    <t xml:space="preserve">Факт на 01.04.2022 </t>
  </si>
  <si>
    <t xml:space="preserve">по состоянию на 01.04.2022г. </t>
  </si>
  <si>
    <t>Срок уплаты налога физическими лицами в 4 квартале текущего года</t>
  </si>
  <si>
    <t>Поступления  недоимки</t>
  </si>
  <si>
    <t>Поступление годовых платежей за 2021 год</t>
  </si>
  <si>
    <t xml:space="preserve"> в т.ч налоговые доходы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</si>
</sst>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i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165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165" fontId="0" fillId="33" borderId="10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9.00390625" defaultRowHeight="12.75"/>
  <cols>
    <col min="1" max="1" width="49.00390625" style="0" customWidth="1"/>
    <col min="2" max="2" width="13.75390625" style="0" bestFit="1" customWidth="1"/>
    <col min="3" max="3" width="14.125" style="0" customWidth="1"/>
    <col min="4" max="4" width="11.375" style="0" hidden="1" customWidth="1"/>
    <col min="5" max="5" width="7.625" style="0" customWidth="1"/>
    <col min="6" max="6" width="46.25390625" style="0" customWidth="1"/>
  </cols>
  <sheetData>
    <row r="1" spans="1:5" ht="12.75">
      <c r="A1" s="27" t="s">
        <v>10</v>
      </c>
      <c r="B1" s="27"/>
      <c r="C1" s="27"/>
      <c r="D1" s="27"/>
      <c r="E1" s="2"/>
    </row>
    <row r="2" spans="1:5" ht="12.75">
      <c r="A2" s="27" t="s">
        <v>8</v>
      </c>
      <c r="B2" s="27"/>
      <c r="C2" s="27"/>
      <c r="D2" s="27"/>
      <c r="E2" s="2"/>
    </row>
    <row r="3" spans="1:5" ht="12.75">
      <c r="A3" s="27" t="s">
        <v>37</v>
      </c>
      <c r="B3" s="27"/>
      <c r="C3" s="27"/>
      <c r="D3" s="27"/>
      <c r="E3" s="2"/>
    </row>
    <row r="4" ht="11.25" customHeight="1">
      <c r="E4" s="3"/>
    </row>
    <row r="5" spans="1:6" s="4" customFormat="1" ht="50.25" customHeight="1">
      <c r="A5" s="6"/>
      <c r="B5" s="7" t="s">
        <v>35</v>
      </c>
      <c r="C5" s="7" t="s">
        <v>36</v>
      </c>
      <c r="D5" s="7" t="s">
        <v>21</v>
      </c>
      <c r="E5" s="7" t="s">
        <v>12</v>
      </c>
      <c r="F5" s="7" t="s">
        <v>22</v>
      </c>
    </row>
    <row r="6" spans="1:6" ht="12.75">
      <c r="A6" s="6" t="s">
        <v>29</v>
      </c>
      <c r="B6" s="10">
        <v>347789.9</v>
      </c>
      <c r="C6" s="10">
        <v>87704.9</v>
      </c>
      <c r="D6" s="10">
        <v>133206</v>
      </c>
      <c r="E6" s="8">
        <f>C6/B6*100</f>
        <v>25.21778234503072</v>
      </c>
      <c r="F6" s="9"/>
    </row>
    <row r="7" spans="1:6" ht="12.75">
      <c r="A7" s="6" t="s">
        <v>17</v>
      </c>
      <c r="B7" s="10">
        <v>20900</v>
      </c>
      <c r="C7" s="10">
        <v>5600.8</v>
      </c>
      <c r="D7" s="10">
        <v>5570.1</v>
      </c>
      <c r="E7" s="8">
        <f aca="true" t="shared" si="0" ref="E7:E16">ROUND((C7/B7*100),1)</f>
        <v>26.8</v>
      </c>
      <c r="F7" s="9"/>
    </row>
    <row r="8" spans="1:6" ht="12.75">
      <c r="A8" s="6" t="s">
        <v>0</v>
      </c>
      <c r="B8" s="10">
        <v>86487</v>
      </c>
      <c r="C8" s="10">
        <v>22614.2</v>
      </c>
      <c r="D8" s="10">
        <f>SUM(D9:D10)</f>
        <v>33499.799999999996</v>
      </c>
      <c r="E8" s="8">
        <f t="shared" si="0"/>
        <v>26.1</v>
      </c>
      <c r="F8" s="9"/>
    </row>
    <row r="9" spans="1:6" ht="12.75">
      <c r="A9" s="11" t="s">
        <v>19</v>
      </c>
      <c r="B9" s="12">
        <v>77485</v>
      </c>
      <c r="C9" s="12">
        <v>22373</v>
      </c>
      <c r="D9" s="12">
        <v>33170.7</v>
      </c>
      <c r="E9" s="13">
        <f t="shared" si="0"/>
        <v>28.9</v>
      </c>
      <c r="F9" s="9"/>
    </row>
    <row r="10" spans="1:6" ht="25.5">
      <c r="A10" s="11" t="s">
        <v>20</v>
      </c>
      <c r="B10" s="12">
        <v>9002</v>
      </c>
      <c r="C10" s="12">
        <v>241.2</v>
      </c>
      <c r="D10" s="12">
        <v>329.1</v>
      </c>
      <c r="E10" s="13">
        <f t="shared" si="0"/>
        <v>2.7</v>
      </c>
      <c r="F10" s="9" t="s">
        <v>38</v>
      </c>
    </row>
    <row r="11" spans="1:6" ht="12.75">
      <c r="A11" s="6" t="s">
        <v>1</v>
      </c>
      <c r="B11" s="10">
        <v>0</v>
      </c>
      <c r="C11" s="10">
        <v>11.6</v>
      </c>
      <c r="D11" s="10">
        <v>2908.9</v>
      </c>
      <c r="E11" s="8" t="e">
        <f t="shared" si="0"/>
        <v>#DIV/0!</v>
      </c>
      <c r="F11" s="9" t="s">
        <v>39</v>
      </c>
    </row>
    <row r="12" spans="1:6" ht="25.5">
      <c r="A12" s="6" t="s">
        <v>2</v>
      </c>
      <c r="B12" s="10">
        <v>9918</v>
      </c>
      <c r="C12" s="10">
        <v>506.8</v>
      </c>
      <c r="D12" s="10">
        <v>400.3</v>
      </c>
      <c r="E12" s="8">
        <f t="shared" si="0"/>
        <v>5.1</v>
      </c>
      <c r="F12" s="9" t="s">
        <v>38</v>
      </c>
    </row>
    <row r="13" spans="1:6" ht="12.75">
      <c r="A13" s="6" t="s">
        <v>3</v>
      </c>
      <c r="B13" s="10">
        <v>322</v>
      </c>
      <c r="C13" s="10">
        <v>97.9</v>
      </c>
      <c r="D13" s="10">
        <v>349.3</v>
      </c>
      <c r="E13" s="8">
        <f t="shared" si="0"/>
        <v>30.4</v>
      </c>
      <c r="F13" s="9" t="s">
        <v>40</v>
      </c>
    </row>
    <row r="14" spans="1:6" ht="25.5">
      <c r="A14" s="6" t="s">
        <v>11</v>
      </c>
      <c r="B14" s="10">
        <v>7357</v>
      </c>
      <c r="C14" s="10">
        <v>1095.5</v>
      </c>
      <c r="D14" s="10">
        <v>1711.8</v>
      </c>
      <c r="E14" s="8">
        <f t="shared" si="0"/>
        <v>14.9</v>
      </c>
      <c r="F14" s="9" t="s">
        <v>28</v>
      </c>
    </row>
    <row r="15" spans="1:6" ht="38.25">
      <c r="A15" s="6" t="s">
        <v>30</v>
      </c>
      <c r="B15" s="10">
        <v>4272</v>
      </c>
      <c r="C15" s="10">
        <v>1196.6</v>
      </c>
      <c r="D15" s="10"/>
      <c r="E15" s="8">
        <f t="shared" si="0"/>
        <v>28</v>
      </c>
      <c r="F15" s="9" t="s">
        <v>23</v>
      </c>
    </row>
    <row r="16" spans="1:6" ht="12.75">
      <c r="A16" s="6" t="s">
        <v>18</v>
      </c>
      <c r="B16" s="10">
        <v>1426</v>
      </c>
      <c r="C16" s="10">
        <v>641.8</v>
      </c>
      <c r="D16" s="10">
        <v>106.1</v>
      </c>
      <c r="E16" s="8">
        <f t="shared" si="0"/>
        <v>45</v>
      </c>
      <c r="F16" s="9" t="s">
        <v>27</v>
      </c>
    </row>
    <row r="17" spans="1:6" ht="12.75">
      <c r="A17" s="6" t="s">
        <v>4</v>
      </c>
      <c r="B17" s="10"/>
      <c r="C17" s="10"/>
      <c r="D17" s="10"/>
      <c r="E17" s="8"/>
      <c r="F17" s="9"/>
    </row>
    <row r="18" spans="1:6" ht="12.75">
      <c r="A18" s="6" t="s">
        <v>5</v>
      </c>
      <c r="B18" s="10">
        <v>3193</v>
      </c>
      <c r="C18" s="10">
        <v>694.8</v>
      </c>
      <c r="D18" s="10"/>
      <c r="E18" s="8"/>
      <c r="F18" s="5"/>
    </row>
    <row r="19" spans="1:6" ht="12.75">
      <c r="A19" s="23" t="s">
        <v>6</v>
      </c>
      <c r="B19" s="24">
        <v>14243</v>
      </c>
      <c r="C19" s="24">
        <v>7977</v>
      </c>
      <c r="D19" s="24">
        <v>994.4</v>
      </c>
      <c r="E19" s="14">
        <f aca="true" t="shared" si="1" ref="E19:E30">ROUND((C19/B19*100),1)</f>
        <v>56</v>
      </c>
      <c r="F19" s="9" t="s">
        <v>24</v>
      </c>
    </row>
    <row r="20" spans="1:6" ht="12.75">
      <c r="A20" s="18" t="s">
        <v>9</v>
      </c>
      <c r="B20" s="22">
        <v>1923</v>
      </c>
      <c r="C20" s="22">
        <v>879.3</v>
      </c>
      <c r="D20" s="22"/>
      <c r="E20" s="28">
        <f>ROUND((C20/B20*100),1)</f>
        <v>45.7</v>
      </c>
      <c r="F20" s="9" t="s">
        <v>24</v>
      </c>
    </row>
    <row r="21" spans="1:6" s="26" customFormat="1" ht="12.75">
      <c r="A21" s="29" t="s">
        <v>13</v>
      </c>
      <c r="B21" s="22">
        <v>8997</v>
      </c>
      <c r="C21" s="22">
        <v>1771.4</v>
      </c>
      <c r="D21" s="22">
        <v>9601.3</v>
      </c>
      <c r="E21" s="28">
        <f t="shared" si="1"/>
        <v>19.7</v>
      </c>
      <c r="F21" s="9" t="s">
        <v>24</v>
      </c>
    </row>
    <row r="22" spans="1:6" ht="11.25" customHeight="1">
      <c r="A22" s="11" t="s">
        <v>15</v>
      </c>
      <c r="B22" s="12">
        <v>460</v>
      </c>
      <c r="C22" s="12">
        <v>304.2</v>
      </c>
      <c r="D22" s="12">
        <v>688.2</v>
      </c>
      <c r="E22" s="13">
        <f t="shared" si="1"/>
        <v>66.1</v>
      </c>
      <c r="F22" s="9" t="s">
        <v>24</v>
      </c>
    </row>
    <row r="23" spans="1:6" ht="11.25" customHeight="1">
      <c r="A23" s="11" t="s">
        <v>14</v>
      </c>
      <c r="B23" s="12">
        <v>330</v>
      </c>
      <c r="C23" s="12">
        <v>7.5</v>
      </c>
      <c r="D23" s="12">
        <v>3268</v>
      </c>
      <c r="E23" s="13">
        <f t="shared" si="1"/>
        <v>2.3</v>
      </c>
      <c r="F23" s="9" t="s">
        <v>24</v>
      </c>
    </row>
    <row r="24" spans="1:6" ht="11.25" customHeight="1">
      <c r="A24" s="11" t="s">
        <v>16</v>
      </c>
      <c r="B24" s="12">
        <v>100</v>
      </c>
      <c r="C24" s="12">
        <v>4438.6</v>
      </c>
      <c r="D24" s="12">
        <v>110.4</v>
      </c>
      <c r="E24" s="13">
        <f t="shared" si="1"/>
        <v>4438.6</v>
      </c>
      <c r="F24" s="9" t="s">
        <v>24</v>
      </c>
    </row>
    <row r="25" spans="1:6" s="26" customFormat="1" ht="14.25" customHeight="1">
      <c r="A25" s="23" t="s">
        <v>31</v>
      </c>
      <c r="B25" s="24">
        <v>495907.9</v>
      </c>
      <c r="C25" s="24">
        <v>128141.89999999998</v>
      </c>
      <c r="D25" s="24">
        <v>594.3</v>
      </c>
      <c r="E25" s="14">
        <f t="shared" si="1"/>
        <v>25.8</v>
      </c>
      <c r="F25" s="25"/>
    </row>
    <row r="26" spans="1:6" ht="11.25" customHeight="1">
      <c r="A26" s="11" t="s">
        <v>41</v>
      </c>
      <c r="B26" s="12">
        <v>481664.9</v>
      </c>
      <c r="C26" s="12">
        <v>120164.90000000001</v>
      </c>
      <c r="D26" s="12">
        <v>2729.1</v>
      </c>
      <c r="E26" s="13">
        <f t="shared" si="1"/>
        <v>24.9</v>
      </c>
      <c r="F26" s="9"/>
    </row>
    <row r="27" spans="1:6" s="1" customFormat="1" ht="12.75">
      <c r="A27" s="15" t="s">
        <v>32</v>
      </c>
      <c r="B27" s="17">
        <v>635277.5</v>
      </c>
      <c r="C27" s="17">
        <v>202904.8</v>
      </c>
      <c r="D27" s="17">
        <f>SUM(D29:D30)</f>
        <v>0</v>
      </c>
      <c r="E27" s="14">
        <f t="shared" si="1"/>
        <v>31.9</v>
      </c>
      <c r="F27" s="19" t="s">
        <v>25</v>
      </c>
    </row>
    <row r="28" spans="1:6" s="1" customFormat="1" ht="12.75">
      <c r="A28" s="15" t="s">
        <v>33</v>
      </c>
      <c r="B28" s="17"/>
      <c r="C28" s="22">
        <v>-3434.8</v>
      </c>
      <c r="D28" s="16"/>
      <c r="E28" s="8"/>
      <c r="F28" s="19" t="s">
        <v>26</v>
      </c>
    </row>
    <row r="29" spans="1:6" s="1" customFormat="1" ht="12.75">
      <c r="A29" s="20" t="s">
        <v>34</v>
      </c>
      <c r="B29" s="21">
        <v>0</v>
      </c>
      <c r="C29" s="1">
        <v>0</v>
      </c>
      <c r="D29" s="16"/>
      <c r="E29" s="8">
        <v>0</v>
      </c>
      <c r="F29" s="32"/>
    </row>
    <row r="30" spans="1:6" s="26" customFormat="1" ht="12.75">
      <c r="A30" s="30" t="s">
        <v>7</v>
      </c>
      <c r="B30" s="31">
        <v>1131185.4</v>
      </c>
      <c r="C30" s="24">
        <v>327611.89999999997</v>
      </c>
      <c r="D30" s="24"/>
      <c r="E30" s="14">
        <f t="shared" si="1"/>
        <v>29</v>
      </c>
      <c r="F30" s="33"/>
    </row>
  </sheetData>
  <sheetProtection/>
  <mergeCells count="3">
    <mergeCell ref="A1:D1"/>
    <mergeCell ref="A2:D2"/>
    <mergeCell ref="A3:D3"/>
  </mergeCells>
  <printOptions gridLines="1"/>
  <pageMargins left="0.8661417322834646" right="0.3937007874015748" top="0.4724409448818898" bottom="0.4330708661417323" header="0.2362204724409449" footer="0.275590551181102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Айгуль Таепова</cp:lastModifiedBy>
  <cp:lastPrinted>2022-02-24T12:09:02Z</cp:lastPrinted>
  <dcterms:created xsi:type="dcterms:W3CDTF">2006-04-05T06:30:22Z</dcterms:created>
  <dcterms:modified xsi:type="dcterms:W3CDTF">2023-01-27T11:58:17Z</dcterms:modified>
  <cp:category/>
  <cp:version/>
  <cp:contentType/>
  <cp:contentStatus/>
</cp:coreProperties>
</file>