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0" windowWidth="14940" windowHeight="8970"/>
  </bookViews>
  <sheets>
    <sheet name="1 кв.2023" sheetId="3" r:id="rId1"/>
  </sheets>
  <calcPr calcId="144525"/>
</workbook>
</file>

<file path=xl/calcChain.xml><?xml version="1.0" encoding="utf-8"?>
<calcChain xmlns="http://schemas.openxmlformats.org/spreadsheetml/2006/main">
  <c r="E4" i="3" l="1"/>
  <c r="C4" i="3"/>
  <c r="F6" i="3" l="1"/>
  <c r="F7" i="3"/>
  <c r="F8" i="3"/>
  <c r="F10" i="3"/>
  <c r="F11" i="3"/>
  <c r="F12" i="3"/>
  <c r="F14" i="3"/>
  <c r="F15" i="3"/>
  <c r="F16" i="3"/>
  <c r="F18" i="3"/>
  <c r="F19" i="3"/>
  <c r="F20" i="3"/>
  <c r="F22" i="3"/>
  <c r="F23" i="3"/>
  <c r="F24" i="3"/>
  <c r="F26" i="3"/>
  <c r="F27" i="3"/>
  <c r="F30" i="3"/>
  <c r="F31" i="3"/>
  <c r="F32" i="3"/>
  <c r="F34" i="3"/>
  <c r="F35" i="3"/>
  <c r="F36" i="3"/>
  <c r="F38" i="3"/>
  <c r="F39" i="3"/>
  <c r="F40" i="3"/>
  <c r="F42" i="3"/>
  <c r="F43" i="3"/>
  <c r="F44" i="3"/>
  <c r="F46" i="3"/>
  <c r="F47" i="3"/>
  <c r="F48" i="3"/>
  <c r="F50" i="3"/>
  <c r="F4" i="3"/>
  <c r="D5" i="3"/>
  <c r="F5" i="3" s="1"/>
  <c r="D6" i="3"/>
  <c r="D7" i="3"/>
  <c r="D8" i="3"/>
  <c r="D9" i="3"/>
  <c r="F9" i="3" s="1"/>
  <c r="D10" i="3"/>
  <c r="D11" i="3"/>
  <c r="D12" i="3"/>
  <c r="D13" i="3"/>
  <c r="F13" i="3" s="1"/>
  <c r="D14" i="3"/>
  <c r="D15" i="3"/>
  <c r="D16" i="3"/>
  <c r="D17" i="3"/>
  <c r="F17" i="3" s="1"/>
  <c r="D18" i="3"/>
  <c r="D19" i="3"/>
  <c r="D20" i="3"/>
  <c r="D21" i="3"/>
  <c r="F21" i="3" s="1"/>
  <c r="D22" i="3"/>
  <c r="D23" i="3"/>
  <c r="D24" i="3"/>
  <c r="D25" i="3"/>
  <c r="F25" i="3" s="1"/>
  <c r="D26" i="3"/>
  <c r="D27" i="3"/>
  <c r="D28" i="3"/>
  <c r="F28" i="3" s="1"/>
  <c r="D29" i="3"/>
  <c r="F29" i="3" s="1"/>
  <c r="D30" i="3"/>
  <c r="D31" i="3"/>
  <c r="D32" i="3"/>
  <c r="D33" i="3"/>
  <c r="F33" i="3" s="1"/>
  <c r="D34" i="3"/>
  <c r="D35" i="3"/>
  <c r="D36" i="3"/>
  <c r="D37" i="3"/>
  <c r="F37" i="3" s="1"/>
  <c r="D38" i="3"/>
  <c r="D39" i="3"/>
  <c r="D40" i="3"/>
  <c r="D41" i="3"/>
  <c r="F41" i="3" s="1"/>
  <c r="D42" i="3"/>
  <c r="D43" i="3"/>
  <c r="D44" i="3"/>
  <c r="D45" i="3"/>
  <c r="F45" i="3" s="1"/>
  <c r="D46" i="3"/>
  <c r="D47" i="3"/>
  <c r="D48" i="3"/>
  <c r="D49" i="3"/>
  <c r="F49" i="3" s="1"/>
  <c r="D50" i="3"/>
  <c r="D4" i="3"/>
</calcChain>
</file>

<file path=xl/sharedStrings.xml><?xml version="1.0" encoding="utf-8"?>
<sst xmlns="http://schemas.openxmlformats.org/spreadsheetml/2006/main" count="123" uniqueCount="37">
  <si>
    <t>тыс. руб.</t>
  </si>
  <si>
    <t>Раздел</t>
  </si>
  <si>
    <t>Подраздел</t>
  </si>
  <si>
    <t>01</t>
  </si>
  <si>
    <t>02</t>
  </si>
  <si>
    <t>03</t>
  </si>
  <si>
    <t>04</t>
  </si>
  <si>
    <t>05</t>
  </si>
  <si>
    <t>06</t>
  </si>
  <si>
    <t>11</t>
  </si>
  <si>
    <t>13</t>
  </si>
  <si>
    <t>09</t>
  </si>
  <si>
    <t>10</t>
  </si>
  <si>
    <t>14</t>
  </si>
  <si>
    <t>08</t>
  </si>
  <si>
    <t>12</t>
  </si>
  <si>
    <t>07</t>
  </si>
  <si>
    <t>Итого</t>
  </si>
  <si>
    <t>отклонение</t>
  </si>
  <si>
    <t>причины отклонения от запланированных значений</t>
  </si>
  <si>
    <t xml:space="preserve"> отклонение за счет отпускных</t>
  </si>
  <si>
    <t>увеличение расходов по результатам выполнения работ</t>
  </si>
  <si>
    <t>резервный фонд</t>
  </si>
  <si>
    <t>экономия, сложившаяся по результатам выполнения работ</t>
  </si>
  <si>
    <t>сезонность осуществления расходов</t>
  </si>
  <si>
    <t>расходы по отдыху детей в 1 квартале отсутствовали</t>
  </si>
  <si>
    <t>длительность проведения конкурсных процедур</t>
  </si>
  <si>
    <t>уменьшение численности получателей выплат, пособий и компенсаций по сравнению с запланированной</t>
  </si>
  <si>
    <t xml:space="preserve">увеличение количества мероприятий </t>
  </si>
  <si>
    <t xml:space="preserve">увеличение количества спортивных мероприятий </t>
  </si>
  <si>
    <t>перечислена годовая сумма отрицательных трансфертов</t>
  </si>
  <si>
    <t>План расходов за 2023 год</t>
  </si>
  <si>
    <t>План расходов за 1 кв.2023 год</t>
  </si>
  <si>
    <t>Факт расходов за 1 кв. 2023 год</t>
  </si>
  <si>
    <t>Сведения о ежеквартальном исполнении консалидированного бюджета Сармановского муниципального района по разделам и подразделам функциональной классификации расходов за 1 квартал 2023 года</t>
  </si>
  <si>
    <t>в 1 квартале расходов не было</t>
  </si>
  <si>
    <t>увеличение численности получателей выплат, пособий и компенсаций по сравнению с запланированной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</si>
</sst>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49" fontId="6" fillId="0" borderId="1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" fontId="4" fillId="0" borderId="6" xfId="0" applyNumberFormat="1" applyFont="1" applyBorder="1" applyAlignment="1" applyProtection="1">
      <alignment horizontal="right"/>
    </xf>
    <xf numFmtId="0" fontId="0" fillId="0" borderId="1" xfId="0" applyBorder="1" applyAlignment="1">
      <alignment wrapText="1"/>
    </xf>
    <xf numFmtId="4" fontId="8" fillId="0" borderId="4" xfId="0" applyNumberFormat="1" applyFont="1" applyBorder="1" applyAlignment="1" applyProtection="1">
      <alignment horizontal="right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left"/>
    </xf>
    <xf numFmtId="49" fontId="4" fillId="0" borderId="4" xfId="0" applyNumberFormat="1" applyFont="1" applyBorder="1" applyAlignment="1" applyProtection="1">
      <alignment horizontal="left"/>
    </xf>
    <xf numFmtId="0" fontId="0" fillId="0" borderId="0" xfId="0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right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vertical="top" wrapText="1"/>
    </xf>
    <xf numFmtId="4" fontId="10" fillId="0" borderId="4" xfId="0" applyNumberFormat="1" applyFont="1" applyBorder="1" applyAlignment="1" applyProtection="1">
      <alignment horizontal="right"/>
    </xf>
    <xf numFmtId="4" fontId="8" fillId="0" borderId="6" xfId="0" applyNumberFormat="1" applyFont="1" applyBorder="1" applyAlignment="1" applyProtection="1">
      <alignment horizontal="right"/>
    </xf>
    <xf numFmtId="0" fontId="0" fillId="0" borderId="1" xfId="0" applyBorder="1"/>
    <xf numFmtId="4" fontId="10" fillId="0" borderId="6" xfId="0" applyNumberFormat="1" applyFont="1" applyBorder="1" applyAlignment="1" applyProtection="1">
      <alignment horizontal="right"/>
    </xf>
    <xf numFmtId="0" fontId="9" fillId="0" borderId="1" xfId="0" applyFont="1" applyBorder="1"/>
    <xf numFmtId="0" fontId="5" fillId="0" borderId="0" xfId="0" applyFont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19" zoomScaleNormal="100" workbookViewId="0">
      <selection activeCell="D29" sqref="D29"/>
    </sheetView>
  </sheetViews>
  <sheetFormatPr defaultRowHeight="12.75" x14ac:dyDescent="0.2"/>
  <cols>
    <col min="3" max="3" width="11.28515625" customWidth="1"/>
    <col min="4" max="4" width="11.28515625" style="14" customWidth="1"/>
    <col min="5" max="5" width="13.5703125" customWidth="1"/>
    <col min="6" max="6" width="10.85546875" customWidth="1"/>
    <col min="7" max="7" width="57.28515625" customWidth="1"/>
  </cols>
  <sheetData>
    <row r="1" spans="1:11" ht="50.25" customHeight="1" x14ac:dyDescent="0.25">
      <c r="A1" s="29" t="s">
        <v>34</v>
      </c>
      <c r="B1" s="29"/>
      <c r="C1" s="29"/>
      <c r="D1" s="29"/>
      <c r="E1" s="29"/>
      <c r="F1" s="29"/>
      <c r="G1" s="29"/>
      <c r="H1" s="23"/>
      <c r="I1" s="9"/>
      <c r="J1" s="9"/>
      <c r="K1" s="9"/>
    </row>
    <row r="2" spans="1:11" x14ac:dyDescent="0.2">
      <c r="A2" s="11" t="s">
        <v>0</v>
      </c>
      <c r="B2" s="11"/>
      <c r="C2" s="11"/>
      <c r="D2" s="15"/>
      <c r="E2" s="11"/>
      <c r="F2" s="11"/>
      <c r="G2" s="11"/>
      <c r="H2" s="11"/>
      <c r="I2" s="11"/>
      <c r="J2" s="10"/>
      <c r="K2" s="10"/>
    </row>
    <row r="3" spans="1:11" ht="42" x14ac:dyDescent="0.2">
      <c r="A3" s="16" t="s">
        <v>1</v>
      </c>
      <c r="B3" s="16" t="s">
        <v>2</v>
      </c>
      <c r="C3" s="1" t="s">
        <v>31</v>
      </c>
      <c r="D3" s="1" t="s">
        <v>32</v>
      </c>
      <c r="E3" s="1" t="s">
        <v>33</v>
      </c>
      <c r="F3" s="2" t="s">
        <v>18</v>
      </c>
      <c r="G3" s="3" t="s">
        <v>19</v>
      </c>
      <c r="H3" s="9"/>
      <c r="I3" s="9"/>
      <c r="J3" s="9"/>
      <c r="K3" s="9"/>
    </row>
    <row r="4" spans="1:11" x14ac:dyDescent="0.2">
      <c r="A4" s="12" t="s">
        <v>17</v>
      </c>
      <c r="B4" s="13"/>
      <c r="C4" s="17">
        <f>1315074.1+C49</f>
        <v>1315678.4000000001</v>
      </c>
      <c r="D4" s="17">
        <f>C4/4</f>
        <v>328919.60000000003</v>
      </c>
      <c r="E4" s="17">
        <f>343968.04+E49</f>
        <v>344572.33999999997</v>
      </c>
      <c r="F4" s="4">
        <f>D4-E4</f>
        <v>-15652.739999999932</v>
      </c>
      <c r="G4" s="26"/>
      <c r="H4" s="9"/>
      <c r="I4" s="9"/>
      <c r="J4" s="9"/>
      <c r="K4" s="9"/>
    </row>
    <row r="5" spans="1:11" x14ac:dyDescent="0.2">
      <c r="A5" s="18" t="s">
        <v>3</v>
      </c>
      <c r="B5" s="19"/>
      <c r="C5" s="20">
        <v>128630.9</v>
      </c>
      <c r="D5" s="17">
        <f t="shared" ref="D5:D50" si="0">C5/4</f>
        <v>32157.724999999999</v>
      </c>
      <c r="E5" s="20">
        <v>30753.03</v>
      </c>
      <c r="F5" s="4">
        <f t="shared" ref="F5:F50" si="1">D5-E5</f>
        <v>1404.6949999999997</v>
      </c>
      <c r="G5" s="26"/>
      <c r="H5" s="9"/>
      <c r="I5" s="9"/>
      <c r="J5" s="9"/>
      <c r="K5" s="9"/>
    </row>
    <row r="6" spans="1:11" x14ac:dyDescent="0.2">
      <c r="A6" s="21" t="s">
        <v>3</v>
      </c>
      <c r="B6" s="21" t="s">
        <v>4</v>
      </c>
      <c r="C6" s="22">
        <v>15874.2</v>
      </c>
      <c r="D6" s="6">
        <f t="shared" si="0"/>
        <v>3968.55</v>
      </c>
      <c r="E6" s="22">
        <v>4551.28</v>
      </c>
      <c r="F6" s="25">
        <f t="shared" si="1"/>
        <v>-582.72999999999956</v>
      </c>
      <c r="G6" s="26" t="s">
        <v>20</v>
      </c>
      <c r="H6" s="9"/>
      <c r="I6" s="9"/>
      <c r="J6" s="9"/>
      <c r="K6" s="9"/>
    </row>
    <row r="7" spans="1:11" x14ac:dyDescent="0.2">
      <c r="A7" s="21" t="s">
        <v>3</v>
      </c>
      <c r="B7" s="21" t="s">
        <v>5</v>
      </c>
      <c r="C7" s="22">
        <v>11346.88</v>
      </c>
      <c r="D7" s="6">
        <f t="shared" si="0"/>
        <v>2836.72</v>
      </c>
      <c r="E7" s="22">
        <v>3238.93</v>
      </c>
      <c r="F7" s="25">
        <f t="shared" si="1"/>
        <v>-402.21000000000004</v>
      </c>
      <c r="G7" s="26" t="s">
        <v>21</v>
      </c>
    </row>
    <row r="8" spans="1:11" x14ac:dyDescent="0.2">
      <c r="A8" s="21" t="s">
        <v>3</v>
      </c>
      <c r="B8" s="21" t="s">
        <v>6</v>
      </c>
      <c r="C8" s="22">
        <v>43903.199999999997</v>
      </c>
      <c r="D8" s="6">
        <f t="shared" si="0"/>
        <v>10975.8</v>
      </c>
      <c r="E8" s="22">
        <v>11659.8</v>
      </c>
      <c r="F8" s="25">
        <f t="shared" si="1"/>
        <v>-684</v>
      </c>
      <c r="G8" s="26" t="s">
        <v>21</v>
      </c>
    </row>
    <row r="9" spans="1:11" x14ac:dyDescent="0.2">
      <c r="A9" s="21" t="s">
        <v>3</v>
      </c>
      <c r="B9" s="21" t="s">
        <v>7</v>
      </c>
      <c r="C9" s="22">
        <v>3.2</v>
      </c>
      <c r="D9" s="6">
        <f t="shared" si="0"/>
        <v>0.8</v>
      </c>
      <c r="E9" s="22">
        <v>0</v>
      </c>
      <c r="F9" s="25">
        <f t="shared" si="1"/>
        <v>0.8</v>
      </c>
      <c r="G9" s="28" t="s">
        <v>35</v>
      </c>
    </row>
    <row r="10" spans="1:11" x14ac:dyDescent="0.2">
      <c r="A10" s="21" t="s">
        <v>3</v>
      </c>
      <c r="B10" s="21" t="s">
        <v>8</v>
      </c>
      <c r="C10" s="22">
        <v>9959.3700000000008</v>
      </c>
      <c r="D10" s="6">
        <f t="shared" si="0"/>
        <v>2489.8425000000002</v>
      </c>
      <c r="E10" s="22">
        <v>2669.65</v>
      </c>
      <c r="F10" s="25">
        <f t="shared" si="1"/>
        <v>-179.80749999999989</v>
      </c>
      <c r="G10" s="7" t="s">
        <v>21</v>
      </c>
    </row>
    <row r="11" spans="1:11" x14ac:dyDescent="0.2">
      <c r="A11" s="21" t="s">
        <v>3</v>
      </c>
      <c r="B11" s="21" t="s">
        <v>9</v>
      </c>
      <c r="C11" s="22">
        <v>3850.96</v>
      </c>
      <c r="D11" s="6">
        <f t="shared" si="0"/>
        <v>962.74</v>
      </c>
      <c r="E11" s="22">
        <v>0</v>
      </c>
      <c r="F11" s="25">
        <f t="shared" si="1"/>
        <v>962.74</v>
      </c>
      <c r="G11" s="5" t="s">
        <v>22</v>
      </c>
    </row>
    <row r="12" spans="1:11" x14ac:dyDescent="0.2">
      <c r="A12" s="21" t="s">
        <v>3</v>
      </c>
      <c r="B12" s="21" t="s">
        <v>10</v>
      </c>
      <c r="C12" s="22">
        <v>43693.09</v>
      </c>
      <c r="D12" s="6">
        <f t="shared" si="0"/>
        <v>10923.272499999999</v>
      </c>
      <c r="E12" s="22">
        <v>8633.3700000000008</v>
      </c>
      <c r="F12" s="25">
        <f t="shared" si="1"/>
        <v>2289.9024999999983</v>
      </c>
      <c r="G12" s="5" t="s">
        <v>23</v>
      </c>
    </row>
    <row r="13" spans="1:11" x14ac:dyDescent="0.2">
      <c r="A13" s="18" t="s">
        <v>4</v>
      </c>
      <c r="B13" s="19"/>
      <c r="C13" s="20">
        <v>3603</v>
      </c>
      <c r="D13" s="17">
        <f t="shared" si="0"/>
        <v>900.75</v>
      </c>
      <c r="E13" s="20">
        <v>900.75</v>
      </c>
      <c r="F13" s="4">
        <f t="shared" si="1"/>
        <v>0</v>
      </c>
      <c r="G13" s="26"/>
    </row>
    <row r="14" spans="1:11" x14ac:dyDescent="0.2">
      <c r="A14" s="21" t="s">
        <v>4</v>
      </c>
      <c r="B14" s="21" t="s">
        <v>5</v>
      </c>
      <c r="C14" s="22">
        <v>3603</v>
      </c>
      <c r="D14" s="6">
        <f t="shared" si="0"/>
        <v>900.75</v>
      </c>
      <c r="E14" s="22">
        <v>900.75</v>
      </c>
      <c r="F14" s="25">
        <f t="shared" si="1"/>
        <v>0</v>
      </c>
      <c r="G14" s="26"/>
    </row>
    <row r="15" spans="1:11" x14ac:dyDescent="0.2">
      <c r="A15" s="18" t="s">
        <v>5</v>
      </c>
      <c r="B15" s="19"/>
      <c r="C15" s="20">
        <v>4806.43</v>
      </c>
      <c r="D15" s="17">
        <f t="shared" si="0"/>
        <v>1201.6075000000001</v>
      </c>
      <c r="E15" s="20">
        <v>1041.01</v>
      </c>
      <c r="F15" s="4">
        <f t="shared" si="1"/>
        <v>160.59750000000008</v>
      </c>
      <c r="G15" s="26"/>
    </row>
    <row r="16" spans="1:11" x14ac:dyDescent="0.2">
      <c r="A16" s="21" t="s">
        <v>5</v>
      </c>
      <c r="B16" s="21" t="s">
        <v>11</v>
      </c>
      <c r="C16" s="22">
        <v>237.85</v>
      </c>
      <c r="D16" s="6">
        <f t="shared" si="0"/>
        <v>59.462499999999999</v>
      </c>
      <c r="E16" s="22">
        <v>29.23</v>
      </c>
      <c r="F16" s="25">
        <f t="shared" si="1"/>
        <v>30.232499999999998</v>
      </c>
      <c r="G16" s="5" t="s">
        <v>23</v>
      </c>
    </row>
    <row r="17" spans="1:7" x14ac:dyDescent="0.2">
      <c r="A17" s="21" t="s">
        <v>5</v>
      </c>
      <c r="B17" s="21" t="s">
        <v>12</v>
      </c>
      <c r="C17" s="22">
        <v>2976.99</v>
      </c>
      <c r="D17" s="6">
        <f t="shared" si="0"/>
        <v>744.24749999999995</v>
      </c>
      <c r="E17" s="22">
        <v>641.67999999999995</v>
      </c>
      <c r="F17" s="25">
        <f t="shared" si="1"/>
        <v>102.5675</v>
      </c>
      <c r="G17" s="5" t="s">
        <v>23</v>
      </c>
    </row>
    <row r="18" spans="1:7" x14ac:dyDescent="0.2">
      <c r="A18" s="21" t="s">
        <v>5</v>
      </c>
      <c r="B18" s="21" t="s">
        <v>13</v>
      </c>
      <c r="C18" s="22">
        <v>1591.59</v>
      </c>
      <c r="D18" s="6">
        <f t="shared" si="0"/>
        <v>397.89749999999998</v>
      </c>
      <c r="E18" s="22">
        <v>370.1</v>
      </c>
      <c r="F18" s="25">
        <f t="shared" si="1"/>
        <v>27.797499999999957</v>
      </c>
      <c r="G18" s="5" t="s">
        <v>23</v>
      </c>
    </row>
    <row r="19" spans="1:7" x14ac:dyDescent="0.2">
      <c r="A19" s="18" t="s">
        <v>6</v>
      </c>
      <c r="B19" s="19"/>
      <c r="C19" s="20">
        <v>37609.54</v>
      </c>
      <c r="D19" s="17">
        <f t="shared" si="0"/>
        <v>9402.3850000000002</v>
      </c>
      <c r="E19" s="20">
        <v>3756.22</v>
      </c>
      <c r="F19" s="4">
        <f t="shared" si="1"/>
        <v>5646.1650000000009</v>
      </c>
      <c r="G19" s="26"/>
    </row>
    <row r="20" spans="1:7" x14ac:dyDescent="0.2">
      <c r="A20" s="21" t="s">
        <v>6</v>
      </c>
      <c r="B20" s="21" t="s">
        <v>7</v>
      </c>
      <c r="C20" s="22">
        <v>682.54</v>
      </c>
      <c r="D20" s="6">
        <f t="shared" si="0"/>
        <v>170.63499999999999</v>
      </c>
      <c r="E20" s="22">
        <v>96.48</v>
      </c>
      <c r="F20" s="25">
        <f t="shared" si="1"/>
        <v>74.154999999999987</v>
      </c>
      <c r="G20" s="5" t="s">
        <v>24</v>
      </c>
    </row>
    <row r="21" spans="1:7" x14ac:dyDescent="0.2">
      <c r="A21" s="21" t="s">
        <v>6</v>
      </c>
      <c r="B21" s="21" t="s">
        <v>8</v>
      </c>
      <c r="C21" s="22">
        <v>129.6</v>
      </c>
      <c r="D21" s="6">
        <f t="shared" si="0"/>
        <v>32.4</v>
      </c>
      <c r="E21" s="22">
        <v>0</v>
      </c>
      <c r="F21" s="25">
        <f t="shared" si="1"/>
        <v>32.4</v>
      </c>
      <c r="G21" s="5" t="s">
        <v>24</v>
      </c>
    </row>
    <row r="22" spans="1:7" x14ac:dyDescent="0.2">
      <c r="A22" s="21" t="s">
        <v>6</v>
      </c>
      <c r="B22" s="21" t="s">
        <v>14</v>
      </c>
      <c r="C22" s="22">
        <v>1283.9000000000001</v>
      </c>
      <c r="D22" s="6">
        <f t="shared" si="0"/>
        <v>320.97500000000002</v>
      </c>
      <c r="E22" s="22">
        <v>91</v>
      </c>
      <c r="F22" s="25">
        <f t="shared" si="1"/>
        <v>229.97500000000002</v>
      </c>
      <c r="G22" s="5" t="s">
        <v>24</v>
      </c>
    </row>
    <row r="23" spans="1:7" x14ac:dyDescent="0.2">
      <c r="A23" s="21" t="s">
        <v>6</v>
      </c>
      <c r="B23" s="21" t="s">
        <v>11</v>
      </c>
      <c r="C23" s="22">
        <v>34186.050000000003</v>
      </c>
      <c r="D23" s="6">
        <f t="shared" si="0"/>
        <v>8546.5125000000007</v>
      </c>
      <c r="E23" s="22">
        <v>3442.39</v>
      </c>
      <c r="F23" s="25">
        <f t="shared" si="1"/>
        <v>5104.1225000000013</v>
      </c>
      <c r="G23" s="5" t="s">
        <v>24</v>
      </c>
    </row>
    <row r="24" spans="1:7" x14ac:dyDescent="0.2">
      <c r="A24" s="21" t="s">
        <v>6</v>
      </c>
      <c r="B24" s="21" t="s">
        <v>15</v>
      </c>
      <c r="C24" s="22">
        <v>1327.45</v>
      </c>
      <c r="D24" s="6">
        <f t="shared" si="0"/>
        <v>331.86250000000001</v>
      </c>
      <c r="E24" s="22">
        <v>126.35</v>
      </c>
      <c r="F24" s="25">
        <f t="shared" si="1"/>
        <v>205.51250000000002</v>
      </c>
      <c r="G24" s="5" t="s">
        <v>24</v>
      </c>
    </row>
    <row r="25" spans="1:7" x14ac:dyDescent="0.2">
      <c r="A25" s="18" t="s">
        <v>7</v>
      </c>
      <c r="B25" s="19"/>
      <c r="C25" s="20">
        <v>59667.55</v>
      </c>
      <c r="D25" s="17">
        <f t="shared" si="0"/>
        <v>14916.887500000001</v>
      </c>
      <c r="E25" s="20">
        <v>4159.75</v>
      </c>
      <c r="F25" s="4">
        <f t="shared" si="1"/>
        <v>10757.137500000001</v>
      </c>
      <c r="G25" s="26"/>
    </row>
    <row r="26" spans="1:7" x14ac:dyDescent="0.2">
      <c r="A26" s="21" t="s">
        <v>7</v>
      </c>
      <c r="B26" s="21" t="s">
        <v>3</v>
      </c>
      <c r="C26" s="22">
        <v>9126</v>
      </c>
      <c r="D26" s="6">
        <f t="shared" si="0"/>
        <v>2281.5</v>
      </c>
      <c r="E26" s="22">
        <v>0</v>
      </c>
      <c r="F26" s="25">
        <f t="shared" si="1"/>
        <v>2281.5</v>
      </c>
      <c r="G26" s="5" t="s">
        <v>24</v>
      </c>
    </row>
    <row r="27" spans="1:7" x14ac:dyDescent="0.2">
      <c r="A27" s="21" t="s">
        <v>7</v>
      </c>
      <c r="B27" s="21" t="s">
        <v>5</v>
      </c>
      <c r="C27" s="22">
        <v>50541.55</v>
      </c>
      <c r="D27" s="6">
        <f t="shared" si="0"/>
        <v>12635.387500000001</v>
      </c>
      <c r="E27" s="22">
        <v>4159.75</v>
      </c>
      <c r="F27" s="25">
        <f t="shared" si="1"/>
        <v>8475.6375000000007</v>
      </c>
      <c r="G27" s="5" t="s">
        <v>24</v>
      </c>
    </row>
    <row r="28" spans="1:7" x14ac:dyDescent="0.2">
      <c r="A28" s="18" t="s">
        <v>8</v>
      </c>
      <c r="B28" s="19"/>
      <c r="C28" s="20">
        <v>4651</v>
      </c>
      <c r="D28" s="17">
        <f t="shared" si="0"/>
        <v>1162.75</v>
      </c>
      <c r="E28" s="20">
        <v>0</v>
      </c>
      <c r="F28" s="27">
        <f t="shared" si="1"/>
        <v>1162.75</v>
      </c>
      <c r="G28" s="26"/>
    </row>
    <row r="29" spans="1:7" x14ac:dyDescent="0.2">
      <c r="A29" s="21" t="s">
        <v>8</v>
      </c>
      <c r="B29" s="21" t="s">
        <v>5</v>
      </c>
      <c r="C29" s="22">
        <v>4651</v>
      </c>
      <c r="D29" s="6">
        <f t="shared" si="0"/>
        <v>1162.75</v>
      </c>
      <c r="E29" s="22">
        <v>0</v>
      </c>
      <c r="F29" s="25">
        <f t="shared" si="1"/>
        <v>1162.75</v>
      </c>
      <c r="G29" s="5" t="s">
        <v>24</v>
      </c>
    </row>
    <row r="30" spans="1:7" x14ac:dyDescent="0.2">
      <c r="A30" s="18" t="s">
        <v>16</v>
      </c>
      <c r="B30" s="19"/>
      <c r="C30" s="20">
        <v>792325.27</v>
      </c>
      <c r="D30" s="17">
        <f t="shared" si="0"/>
        <v>198081.3175</v>
      </c>
      <c r="E30" s="20">
        <v>193742.3</v>
      </c>
      <c r="F30" s="4">
        <f t="shared" si="1"/>
        <v>4339.0175000000163</v>
      </c>
      <c r="G30" s="26"/>
    </row>
    <row r="31" spans="1:7" x14ac:dyDescent="0.2">
      <c r="A31" s="21" t="s">
        <v>16</v>
      </c>
      <c r="B31" s="21" t="s">
        <v>3</v>
      </c>
      <c r="C31" s="22">
        <v>213281.43</v>
      </c>
      <c r="D31" s="6">
        <f t="shared" si="0"/>
        <v>53320.357499999998</v>
      </c>
      <c r="E31" s="22">
        <v>58982.17</v>
      </c>
      <c r="F31" s="25">
        <f t="shared" si="1"/>
        <v>-5661.8125</v>
      </c>
      <c r="G31" s="5" t="s">
        <v>21</v>
      </c>
    </row>
    <row r="32" spans="1:7" x14ac:dyDescent="0.2">
      <c r="A32" s="21" t="s">
        <v>16</v>
      </c>
      <c r="B32" s="21" t="s">
        <v>4</v>
      </c>
      <c r="C32" s="22">
        <v>509457.42</v>
      </c>
      <c r="D32" s="6">
        <f t="shared" si="0"/>
        <v>127364.355</v>
      </c>
      <c r="E32" s="22">
        <v>115907.86</v>
      </c>
      <c r="F32" s="25">
        <f t="shared" si="1"/>
        <v>11456.494999999995</v>
      </c>
      <c r="G32" s="5" t="s">
        <v>23</v>
      </c>
    </row>
    <row r="33" spans="1:7" x14ac:dyDescent="0.2">
      <c r="A33" s="21" t="s">
        <v>16</v>
      </c>
      <c r="B33" s="21" t="s">
        <v>5</v>
      </c>
      <c r="C33" s="22">
        <v>44492.51</v>
      </c>
      <c r="D33" s="6">
        <f t="shared" si="0"/>
        <v>11123.127500000001</v>
      </c>
      <c r="E33" s="22">
        <v>15680.36</v>
      </c>
      <c r="F33" s="25">
        <f t="shared" si="1"/>
        <v>-4557.2325000000001</v>
      </c>
      <c r="G33" s="5" t="s">
        <v>21</v>
      </c>
    </row>
    <row r="34" spans="1:7" x14ac:dyDescent="0.2">
      <c r="A34" s="21" t="s">
        <v>16</v>
      </c>
      <c r="B34" s="21" t="s">
        <v>16</v>
      </c>
      <c r="C34" s="22">
        <v>2793.65</v>
      </c>
      <c r="D34" s="6">
        <f t="shared" si="0"/>
        <v>698.41250000000002</v>
      </c>
      <c r="E34" s="22">
        <v>822.27</v>
      </c>
      <c r="F34" s="25">
        <f t="shared" si="1"/>
        <v>-123.85749999999996</v>
      </c>
      <c r="G34" s="5" t="s">
        <v>21</v>
      </c>
    </row>
    <row r="35" spans="1:7" x14ac:dyDescent="0.2">
      <c r="A35" s="21" t="s">
        <v>16</v>
      </c>
      <c r="B35" s="21" t="s">
        <v>11</v>
      </c>
      <c r="C35" s="22">
        <v>22300.25</v>
      </c>
      <c r="D35" s="6">
        <f t="shared" si="0"/>
        <v>5575.0625</v>
      </c>
      <c r="E35" s="22">
        <v>2349.64</v>
      </c>
      <c r="F35" s="25">
        <f t="shared" si="1"/>
        <v>3225.4225000000001</v>
      </c>
      <c r="G35" s="7" t="s">
        <v>25</v>
      </c>
    </row>
    <row r="36" spans="1:7" x14ac:dyDescent="0.2">
      <c r="A36" s="18" t="s">
        <v>14</v>
      </c>
      <c r="B36" s="19"/>
      <c r="C36" s="20">
        <v>133206.34</v>
      </c>
      <c r="D36" s="17">
        <f t="shared" si="0"/>
        <v>33301.584999999999</v>
      </c>
      <c r="E36" s="20">
        <v>44910.51</v>
      </c>
      <c r="F36" s="4">
        <f t="shared" si="1"/>
        <v>-11608.925000000003</v>
      </c>
      <c r="G36" s="26"/>
    </row>
    <row r="37" spans="1:7" x14ac:dyDescent="0.2">
      <c r="A37" s="21" t="s">
        <v>14</v>
      </c>
      <c r="B37" s="21" t="s">
        <v>3</v>
      </c>
      <c r="C37" s="22">
        <v>123905.58</v>
      </c>
      <c r="D37" s="6">
        <f t="shared" si="0"/>
        <v>30976.395</v>
      </c>
      <c r="E37" s="22">
        <v>42881.760000000002</v>
      </c>
      <c r="F37" s="25">
        <f t="shared" si="1"/>
        <v>-11905.365000000002</v>
      </c>
      <c r="G37" s="5" t="s">
        <v>21</v>
      </c>
    </row>
    <row r="38" spans="1:7" x14ac:dyDescent="0.2">
      <c r="A38" s="21" t="s">
        <v>14</v>
      </c>
      <c r="B38" s="21" t="s">
        <v>4</v>
      </c>
      <c r="C38" s="22">
        <v>9300.76</v>
      </c>
      <c r="D38" s="6">
        <f t="shared" si="0"/>
        <v>2325.19</v>
      </c>
      <c r="E38" s="22">
        <v>2028.75</v>
      </c>
      <c r="F38" s="25">
        <f t="shared" si="1"/>
        <v>296.44000000000005</v>
      </c>
      <c r="G38" s="5" t="s">
        <v>23</v>
      </c>
    </row>
    <row r="39" spans="1:7" x14ac:dyDescent="0.2">
      <c r="A39" s="18" t="s">
        <v>11</v>
      </c>
      <c r="B39" s="19"/>
      <c r="C39" s="20">
        <v>600.4</v>
      </c>
      <c r="D39" s="24">
        <f t="shared" si="0"/>
        <v>150.1</v>
      </c>
      <c r="E39" s="20">
        <v>0</v>
      </c>
      <c r="F39" s="4">
        <f t="shared" si="1"/>
        <v>150.1</v>
      </c>
      <c r="G39" s="26"/>
    </row>
    <row r="40" spans="1:7" x14ac:dyDescent="0.2">
      <c r="A40" s="21" t="s">
        <v>11</v>
      </c>
      <c r="B40" s="21" t="s">
        <v>16</v>
      </c>
      <c r="C40" s="22">
        <v>600.4</v>
      </c>
      <c r="D40" s="6">
        <f t="shared" si="0"/>
        <v>150.1</v>
      </c>
      <c r="E40" s="22">
        <v>0</v>
      </c>
      <c r="F40" s="25">
        <f t="shared" si="1"/>
        <v>150.1</v>
      </c>
      <c r="G40" s="5" t="s">
        <v>26</v>
      </c>
    </row>
    <row r="41" spans="1:7" x14ac:dyDescent="0.2">
      <c r="A41" s="18" t="s">
        <v>12</v>
      </c>
      <c r="B41" s="19"/>
      <c r="C41" s="20">
        <v>45292.73</v>
      </c>
      <c r="D41" s="17">
        <f t="shared" si="0"/>
        <v>11323.182500000001</v>
      </c>
      <c r="E41" s="20">
        <v>10124.36</v>
      </c>
      <c r="F41" s="4">
        <f t="shared" si="1"/>
        <v>1198.8225000000002</v>
      </c>
      <c r="G41" s="26"/>
    </row>
    <row r="42" spans="1:7" x14ac:dyDescent="0.2">
      <c r="A42" s="21" t="s">
        <v>12</v>
      </c>
      <c r="B42" s="21" t="s">
        <v>3</v>
      </c>
      <c r="C42" s="22">
        <v>1601</v>
      </c>
      <c r="D42" s="6">
        <f t="shared" si="0"/>
        <v>400.25</v>
      </c>
      <c r="E42" s="22">
        <v>0</v>
      </c>
      <c r="F42" s="25">
        <f t="shared" si="1"/>
        <v>400.25</v>
      </c>
      <c r="G42" s="28" t="s">
        <v>35</v>
      </c>
    </row>
    <row r="43" spans="1:7" ht="25.5" x14ac:dyDescent="0.2">
      <c r="A43" s="21" t="s">
        <v>12</v>
      </c>
      <c r="B43" s="21" t="s">
        <v>5</v>
      </c>
      <c r="C43" s="22">
        <v>1587.2</v>
      </c>
      <c r="D43" s="6">
        <f t="shared" si="0"/>
        <v>396.8</v>
      </c>
      <c r="E43" s="22">
        <v>1087.2</v>
      </c>
      <c r="F43" s="25">
        <f t="shared" si="1"/>
        <v>-690.40000000000009</v>
      </c>
      <c r="G43" s="7" t="s">
        <v>36</v>
      </c>
    </row>
    <row r="44" spans="1:7" ht="25.5" x14ac:dyDescent="0.2">
      <c r="A44" s="21" t="s">
        <v>12</v>
      </c>
      <c r="B44" s="21" t="s">
        <v>6</v>
      </c>
      <c r="C44" s="22">
        <v>39193.9</v>
      </c>
      <c r="D44" s="6">
        <f t="shared" si="0"/>
        <v>9798.4750000000004</v>
      </c>
      <c r="E44" s="22">
        <v>7683.2</v>
      </c>
      <c r="F44" s="25">
        <f t="shared" si="1"/>
        <v>2115.2750000000005</v>
      </c>
      <c r="G44" s="5" t="s">
        <v>27</v>
      </c>
    </row>
    <row r="45" spans="1:7" x14ac:dyDescent="0.2">
      <c r="A45" s="21" t="s">
        <v>12</v>
      </c>
      <c r="B45" s="21" t="s">
        <v>8</v>
      </c>
      <c r="C45" s="22">
        <v>2910.63</v>
      </c>
      <c r="D45" s="6">
        <f t="shared" si="0"/>
        <v>727.65750000000003</v>
      </c>
      <c r="E45" s="22">
        <v>1353.96</v>
      </c>
      <c r="F45" s="25">
        <f t="shared" si="1"/>
        <v>-626.30250000000001</v>
      </c>
      <c r="G45" s="7" t="s">
        <v>28</v>
      </c>
    </row>
    <row r="46" spans="1:7" x14ac:dyDescent="0.2">
      <c r="A46" s="18" t="s">
        <v>9</v>
      </c>
      <c r="B46" s="19"/>
      <c r="C46" s="20">
        <v>104680.95</v>
      </c>
      <c r="D46" s="17">
        <f t="shared" si="0"/>
        <v>26170.237499999999</v>
      </c>
      <c r="E46" s="20">
        <v>54580.11</v>
      </c>
      <c r="F46" s="4">
        <f t="shared" si="1"/>
        <v>-28409.872500000001</v>
      </c>
      <c r="G46" s="26"/>
    </row>
    <row r="47" spans="1:7" x14ac:dyDescent="0.2">
      <c r="A47" s="21" t="s">
        <v>9</v>
      </c>
      <c r="B47" s="21" t="s">
        <v>3</v>
      </c>
      <c r="C47" s="22">
        <v>103904.54</v>
      </c>
      <c r="D47" s="6">
        <f t="shared" si="0"/>
        <v>25976.134999999998</v>
      </c>
      <c r="E47" s="22">
        <v>54218.35</v>
      </c>
      <c r="F47" s="25">
        <f t="shared" si="1"/>
        <v>-28242.215</v>
      </c>
      <c r="G47" s="7" t="s">
        <v>21</v>
      </c>
    </row>
    <row r="48" spans="1:7" x14ac:dyDescent="0.2">
      <c r="A48" s="21" t="s">
        <v>9</v>
      </c>
      <c r="B48" s="21" t="s">
        <v>4</v>
      </c>
      <c r="C48" s="22">
        <v>776.4</v>
      </c>
      <c r="D48" s="6">
        <f t="shared" si="0"/>
        <v>194.1</v>
      </c>
      <c r="E48" s="22">
        <v>361.77</v>
      </c>
      <c r="F48" s="25">
        <f t="shared" si="1"/>
        <v>-167.67</v>
      </c>
      <c r="G48" s="8" t="s">
        <v>29</v>
      </c>
    </row>
    <row r="49" spans="1:7" x14ac:dyDescent="0.2">
      <c r="A49" s="18" t="s">
        <v>13</v>
      </c>
      <c r="B49" s="19"/>
      <c r="C49" s="20">
        <v>604.29999999999995</v>
      </c>
      <c r="D49" s="17">
        <f t="shared" si="0"/>
        <v>151.07499999999999</v>
      </c>
      <c r="E49" s="20">
        <v>604.29999999999995</v>
      </c>
      <c r="F49" s="4">
        <f t="shared" si="1"/>
        <v>-453.22499999999997</v>
      </c>
      <c r="G49" s="26"/>
    </row>
    <row r="50" spans="1:7" x14ac:dyDescent="0.2">
      <c r="A50" s="21" t="s">
        <v>13</v>
      </c>
      <c r="B50" s="21" t="s">
        <v>5</v>
      </c>
      <c r="C50" s="22">
        <v>604.29999999999995</v>
      </c>
      <c r="D50" s="6">
        <f t="shared" si="0"/>
        <v>151.07499999999999</v>
      </c>
      <c r="E50" s="22">
        <v>604.29999999999995</v>
      </c>
      <c r="F50" s="25">
        <f t="shared" si="1"/>
        <v>-453.22499999999997</v>
      </c>
      <c r="G50" s="7" t="s">
        <v>30</v>
      </c>
    </row>
  </sheetData>
  <mergeCells count="1">
    <mergeCell ref="A1:G1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Миннуллина</dc:creator>
  <dc:description>POI HSSF rep:2.55.0.49</dc:description>
  <cp:lastModifiedBy>Альбина Миннуллина</cp:lastModifiedBy>
  <cp:lastPrinted>2023-09-18T06:31:40Z</cp:lastPrinted>
  <dcterms:created xsi:type="dcterms:W3CDTF">2022-11-14T06:29:39Z</dcterms:created>
  <dcterms:modified xsi:type="dcterms:W3CDTF">2023-09-18T10:42:03Z</dcterms:modified>
</cp:coreProperties>
</file>