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0" windowWidth="14940" windowHeight="8970"/>
  </bookViews>
  <sheets>
    <sheet name="2 кв.2023" sheetId="4" r:id="rId1"/>
  </sheets>
  <calcPr calcId="144525"/>
</workbook>
</file>

<file path=xl/calcChain.xml><?xml version="1.0" encoding="utf-8"?>
<calcChain xmlns="http://schemas.openxmlformats.org/spreadsheetml/2006/main">
  <c r="F7" i="4" l="1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E4" i="4"/>
  <c r="C4" i="4"/>
  <c r="D4" i="4" l="1"/>
  <c r="D5" i="4"/>
  <c r="F5" i="4" s="1"/>
  <c r="D6" i="4"/>
  <c r="F6" i="4" s="1"/>
  <c r="F4" i="4" l="1"/>
</calcChain>
</file>

<file path=xl/sharedStrings.xml><?xml version="1.0" encoding="utf-8"?>
<sst xmlns="http://schemas.openxmlformats.org/spreadsheetml/2006/main" count="126" uniqueCount="38">
  <si>
    <t>тыс. руб.</t>
  </si>
  <si>
    <t>Раздел</t>
  </si>
  <si>
    <t>Подраздел</t>
  </si>
  <si>
    <t>01</t>
  </si>
  <si>
    <t>02</t>
  </si>
  <si>
    <t>03</t>
  </si>
  <si>
    <t>04</t>
  </si>
  <si>
    <t>05</t>
  </si>
  <si>
    <t>06</t>
  </si>
  <si>
    <t>11</t>
  </si>
  <si>
    <t>13</t>
  </si>
  <si>
    <t>09</t>
  </si>
  <si>
    <t>10</t>
  </si>
  <si>
    <t>14</t>
  </si>
  <si>
    <t>08</t>
  </si>
  <si>
    <t>12</t>
  </si>
  <si>
    <t>07</t>
  </si>
  <si>
    <t>Итого</t>
  </si>
  <si>
    <t>отклонение</t>
  </si>
  <si>
    <t>причины отклонения от запланированных значений</t>
  </si>
  <si>
    <t>увеличение расходов по результатам выполнения работ</t>
  </si>
  <si>
    <t>расход осуществлен за счет поступ.субвенции РФ</t>
  </si>
  <si>
    <t>резервный фонд</t>
  </si>
  <si>
    <t>экономия, сложившаяся по результатам выполнения работ</t>
  </si>
  <si>
    <t>сезонность осуществления расходов</t>
  </si>
  <si>
    <t>уменьшение численности получателей выплат, пособий и компенсаций по сравнению с запланированной</t>
  </si>
  <si>
    <t xml:space="preserve">увеличение количества мероприятий </t>
  </si>
  <si>
    <t xml:space="preserve">увеличение количества спортивных мероприятий </t>
  </si>
  <si>
    <t>перечислена годовая сумма отрицательных трансфертов</t>
  </si>
  <si>
    <t>оплата работ «по факту» на основании актов выполненных работ</t>
  </si>
  <si>
    <t>увеличение расходов по результатам выполнения работ, отпускные</t>
  </si>
  <si>
    <t>План расходов за 2023 год</t>
  </si>
  <si>
    <t>Сведения о ежеквартальном исполнении консалидированного бюджета Сармановского муниципального района по разделам и подразделам функциональной классификации расходов за 2 квартала 2023 года</t>
  </si>
  <si>
    <t>План расходов за 2 кв.2023 год</t>
  </si>
  <si>
    <t>Факт расходов за 2 кв. 2023 год</t>
  </si>
  <si>
    <t>увеличение численности получателей выплат, пособий и компенсаций по сравнению с запланированной</t>
  </si>
  <si>
    <t xml:space="preserve">за 2 квартала расходов не было </t>
  </si>
  <si>
    <t>выплата компенсации в связи с выходом на пенсию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</si>
</sst>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8"/>
      <name val="Arial Cyr"/>
    </font>
    <font>
      <b/>
      <sz val="8.5"/>
      <name val="MS Sans Serif"/>
    </font>
    <font>
      <b/>
      <sz val="8"/>
      <name val="Arial Cyr"/>
    </font>
    <font>
      <sz val="12"/>
      <name val="Times New Roman"/>
      <family val="1"/>
      <charset val="204"/>
    </font>
    <font>
      <b/>
      <sz val="8.5"/>
      <name val="MS Sans Serif"/>
      <family val="2"/>
      <charset val="204"/>
    </font>
    <font>
      <b/>
      <sz val="10"/>
      <name val="Arial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b/>
      <sz val="8"/>
      <name val="Arial Cyr"/>
      <charset val="204"/>
    </font>
    <font>
      <sz val="8.5"/>
      <name val="MS Sans Serif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5">
    <xf numFmtId="0" fontId="0" fillId="0" borderId="0" xfId="0"/>
    <xf numFmtId="49" fontId="5" fillId="0" borderId="1" xfId="0" applyNumberFormat="1" applyFont="1" applyBorder="1" applyAlignment="1" applyProtection="1">
      <alignment horizontal="center" vertical="center" wrapText="1"/>
    </xf>
    <xf numFmtId="49" fontId="2" fillId="0" borderId="5" xfId="0" applyNumberFormat="1" applyFont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8" fillId="0" borderId="1" xfId="0" applyFont="1" applyBorder="1" applyAlignment="1">
      <alignment wrapText="1"/>
    </xf>
    <xf numFmtId="0" fontId="8" fillId="2" borderId="1" xfId="0" applyFont="1" applyFill="1" applyBorder="1" applyAlignment="1">
      <alignment wrapText="1"/>
    </xf>
    <xf numFmtId="49" fontId="3" fillId="0" borderId="3" xfId="0" applyNumberFormat="1" applyFont="1" applyBorder="1" applyAlignment="1" applyProtection="1">
      <alignment horizontal="left"/>
    </xf>
    <xf numFmtId="49" fontId="3" fillId="0" borderId="4" xfId="0" applyNumberFormat="1" applyFont="1" applyBorder="1" applyAlignment="1" applyProtection="1">
      <alignment horizontal="left"/>
    </xf>
    <xf numFmtId="0" fontId="0" fillId="0" borderId="0" xfId="0"/>
    <xf numFmtId="49" fontId="2" fillId="0" borderId="1" xfId="0" applyNumberFormat="1" applyFont="1" applyBorder="1" applyAlignment="1" applyProtection="1">
      <alignment horizontal="center" vertical="center" wrapText="1"/>
    </xf>
    <xf numFmtId="4" fontId="3" fillId="0" borderId="4" xfId="0" applyNumberFormat="1" applyFont="1" applyBorder="1" applyAlignment="1" applyProtection="1">
      <alignment horizontal="right"/>
    </xf>
    <xf numFmtId="49" fontId="3" fillId="0" borderId="3" xfId="0" applyNumberFormat="1" applyFont="1" applyBorder="1" applyAlignment="1" applyProtection="1">
      <alignment horizontal="left" vertical="center" wrapText="1"/>
    </xf>
    <xf numFmtId="49" fontId="3" fillId="0" borderId="4" xfId="0" applyNumberFormat="1" applyFont="1" applyBorder="1" applyAlignment="1" applyProtection="1">
      <alignment horizontal="left" vertical="center" wrapText="1"/>
    </xf>
    <xf numFmtId="4" fontId="3" fillId="0" borderId="4" xfId="0" applyNumberFormat="1" applyFont="1" applyBorder="1" applyAlignment="1" applyProtection="1">
      <alignment horizontal="right" vertical="center" wrapText="1"/>
    </xf>
    <xf numFmtId="49" fontId="1" fillId="0" borderId="2" xfId="0" applyNumberFormat="1" applyFont="1" applyBorder="1" applyAlignment="1" applyProtection="1">
      <alignment horizontal="left" vertical="center" wrapText="1"/>
    </xf>
    <xf numFmtId="4" fontId="1" fillId="0" borderId="2" xfId="0" applyNumberFormat="1" applyFont="1" applyBorder="1" applyAlignment="1" applyProtection="1">
      <alignment horizontal="right" vertical="center" wrapText="1"/>
    </xf>
    <xf numFmtId="0" fontId="0" fillId="0" borderId="1" xfId="0" applyBorder="1"/>
    <xf numFmtId="0" fontId="8" fillId="0" borderId="0" xfId="1"/>
    <xf numFmtId="0" fontId="10" fillId="0" borderId="0" xfId="1" applyFont="1" applyBorder="1" applyAlignment="1" applyProtection="1">
      <alignment wrapText="1"/>
    </xf>
    <xf numFmtId="0" fontId="10" fillId="0" borderId="0" xfId="1" applyFont="1" applyBorder="1" applyAlignment="1" applyProtection="1">
      <alignment wrapText="1"/>
    </xf>
    <xf numFmtId="0" fontId="8" fillId="0" borderId="0" xfId="1" applyFont="1" applyBorder="1" applyAlignment="1" applyProtection="1">
      <alignment vertical="top" wrapText="1"/>
    </xf>
    <xf numFmtId="4" fontId="7" fillId="0" borderId="4" xfId="1" applyNumberFormat="1" applyFont="1" applyBorder="1" applyAlignment="1" applyProtection="1">
      <alignment horizontal="right"/>
    </xf>
    <xf numFmtId="4" fontId="3" fillId="0" borderId="6" xfId="1" applyNumberFormat="1" applyFont="1" applyBorder="1" applyAlignment="1" applyProtection="1">
      <alignment horizontal="right"/>
    </xf>
    <xf numFmtId="4" fontId="7" fillId="0" borderId="6" xfId="1" applyNumberFormat="1" applyFont="1" applyBorder="1" applyAlignment="1" applyProtection="1">
      <alignment horizontal="right"/>
    </xf>
    <xf numFmtId="0" fontId="8" fillId="0" borderId="1" xfId="0" applyFont="1" applyBorder="1"/>
    <xf numFmtId="4" fontId="3" fillId="0" borderId="4" xfId="1" applyNumberFormat="1" applyFont="1" applyBorder="1" applyAlignment="1" applyProtection="1">
      <alignment horizontal="right"/>
    </xf>
    <xf numFmtId="0" fontId="6" fillId="0" borderId="1" xfId="1" applyFont="1" applyBorder="1"/>
    <xf numFmtId="0" fontId="6" fillId="0" borderId="0" xfId="1" applyFont="1"/>
    <xf numFmtId="0" fontId="6" fillId="0" borderId="0" xfId="0" applyFont="1"/>
    <xf numFmtId="4" fontId="9" fillId="0" borderId="4" xfId="1" applyNumberFormat="1" applyFont="1" applyBorder="1" applyAlignment="1" applyProtection="1">
      <alignment horizontal="right"/>
    </xf>
    <xf numFmtId="4" fontId="9" fillId="0" borderId="6" xfId="1" applyNumberFormat="1" applyFont="1" applyBorder="1" applyAlignment="1" applyProtection="1">
      <alignment horizontal="right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4" fillId="0" borderId="0" xfId="0" applyFont="1" applyBorder="1" applyAlignment="1" applyProtection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topLeftCell="A25" zoomScaleNormal="100" workbookViewId="0">
      <selection activeCell="H20" sqref="H20"/>
    </sheetView>
  </sheetViews>
  <sheetFormatPr defaultRowHeight="12.75" x14ac:dyDescent="0.2"/>
  <cols>
    <col min="2" max="2" width="10.5703125" customWidth="1"/>
    <col min="3" max="3" width="13.85546875" customWidth="1"/>
    <col min="4" max="4" width="13.85546875" style="9" customWidth="1"/>
    <col min="6" max="6" width="10.7109375" bestFit="1" customWidth="1"/>
    <col min="7" max="7" width="60.42578125" customWidth="1"/>
  </cols>
  <sheetData>
    <row r="1" spans="1:8" ht="48" customHeight="1" x14ac:dyDescent="0.25">
      <c r="A1" s="34" t="s">
        <v>32</v>
      </c>
      <c r="B1" s="34"/>
      <c r="C1" s="34"/>
      <c r="D1" s="34"/>
      <c r="E1" s="34"/>
      <c r="F1" s="34"/>
      <c r="G1" s="34"/>
      <c r="H1" s="21"/>
    </row>
    <row r="2" spans="1:8" x14ac:dyDescent="0.2">
      <c r="A2" s="19" t="s">
        <v>0</v>
      </c>
      <c r="B2" s="19"/>
      <c r="C2" s="19"/>
      <c r="D2" s="20"/>
      <c r="E2" s="19"/>
      <c r="F2" s="19"/>
      <c r="G2" s="19"/>
      <c r="H2" s="19"/>
    </row>
    <row r="3" spans="1:8" s="9" customFormat="1" ht="42" x14ac:dyDescent="0.2">
      <c r="A3" s="10" t="s">
        <v>1</v>
      </c>
      <c r="B3" s="10" t="s">
        <v>2</v>
      </c>
      <c r="C3" s="1" t="s">
        <v>31</v>
      </c>
      <c r="D3" s="1" t="s">
        <v>33</v>
      </c>
      <c r="E3" s="1" t="s">
        <v>34</v>
      </c>
      <c r="F3" s="2" t="s">
        <v>18</v>
      </c>
      <c r="G3" s="3" t="s">
        <v>19</v>
      </c>
    </row>
    <row r="4" spans="1:8" s="29" customFormat="1" x14ac:dyDescent="0.2">
      <c r="A4" s="7" t="s">
        <v>17</v>
      </c>
      <c r="B4" s="8"/>
      <c r="C4" s="11">
        <f>1383724.03+C50</f>
        <v>1384328.33</v>
      </c>
      <c r="D4" s="26">
        <f>C4/2</f>
        <v>692164.16500000004</v>
      </c>
      <c r="E4" s="11">
        <f>793829+E50</f>
        <v>794433.3</v>
      </c>
      <c r="F4" s="23">
        <f>D4-E4</f>
        <v>-102269.13500000001</v>
      </c>
      <c r="G4" s="27"/>
      <c r="H4" s="28"/>
    </row>
    <row r="5" spans="1:8" s="29" customFormat="1" x14ac:dyDescent="0.2">
      <c r="A5" s="12" t="s">
        <v>3</v>
      </c>
      <c r="B5" s="13"/>
      <c r="C5" s="14">
        <v>161265.94</v>
      </c>
      <c r="D5" s="26">
        <f t="shared" ref="D5:D51" si="0">C5/2</f>
        <v>80632.97</v>
      </c>
      <c r="E5" s="14">
        <v>81334.17</v>
      </c>
      <c r="F5" s="23">
        <f t="shared" ref="F5:F51" si="1">D5-E5</f>
        <v>-701.19999999999709</v>
      </c>
      <c r="G5" s="27"/>
      <c r="H5" s="28"/>
    </row>
    <row r="6" spans="1:8" x14ac:dyDescent="0.2">
      <c r="A6" s="15" t="s">
        <v>3</v>
      </c>
      <c r="B6" s="15" t="s">
        <v>4</v>
      </c>
      <c r="C6" s="16">
        <v>18699.8</v>
      </c>
      <c r="D6" s="22">
        <f t="shared" si="0"/>
        <v>9349.9</v>
      </c>
      <c r="E6" s="16">
        <v>10894.29</v>
      </c>
      <c r="F6" s="24">
        <f t="shared" si="1"/>
        <v>-1544.3900000000012</v>
      </c>
      <c r="G6" s="5" t="s">
        <v>20</v>
      </c>
      <c r="H6" s="18"/>
    </row>
    <row r="7" spans="1:8" x14ac:dyDescent="0.2">
      <c r="A7" s="15" t="s">
        <v>3</v>
      </c>
      <c r="B7" s="15" t="s">
        <v>5</v>
      </c>
      <c r="C7" s="16">
        <v>14952.4</v>
      </c>
      <c r="D7" s="22">
        <f t="shared" si="0"/>
        <v>7476.2</v>
      </c>
      <c r="E7" s="16">
        <v>9641.0400000000009</v>
      </c>
      <c r="F7" s="24">
        <f t="shared" si="1"/>
        <v>-2164.8400000000011</v>
      </c>
      <c r="G7" s="5" t="s">
        <v>20</v>
      </c>
      <c r="H7" s="9"/>
    </row>
    <row r="8" spans="1:8" x14ac:dyDescent="0.2">
      <c r="A8" s="15" t="s">
        <v>3</v>
      </c>
      <c r="B8" s="15" t="s">
        <v>6</v>
      </c>
      <c r="C8" s="16">
        <v>50152.81</v>
      </c>
      <c r="D8" s="22">
        <f t="shared" si="0"/>
        <v>25076.404999999999</v>
      </c>
      <c r="E8" s="16">
        <v>28730.9</v>
      </c>
      <c r="F8" s="24">
        <f t="shared" si="1"/>
        <v>-3654.4950000000026</v>
      </c>
      <c r="G8" s="5" t="s">
        <v>20</v>
      </c>
      <c r="H8" s="9"/>
    </row>
    <row r="9" spans="1:8" x14ac:dyDescent="0.2">
      <c r="A9" s="15" t="s">
        <v>3</v>
      </c>
      <c r="B9" s="15" t="s">
        <v>7</v>
      </c>
      <c r="C9" s="16">
        <v>3.2</v>
      </c>
      <c r="D9" s="22">
        <f t="shared" si="0"/>
        <v>1.6</v>
      </c>
      <c r="E9" s="16">
        <v>0.5</v>
      </c>
      <c r="F9" s="24">
        <f t="shared" si="1"/>
        <v>1.1000000000000001</v>
      </c>
      <c r="G9" s="4" t="s">
        <v>21</v>
      </c>
      <c r="H9" s="9"/>
    </row>
    <row r="10" spans="1:8" x14ac:dyDescent="0.2">
      <c r="A10" s="15" t="s">
        <v>3</v>
      </c>
      <c r="B10" s="15" t="s">
        <v>8</v>
      </c>
      <c r="C10" s="16">
        <v>10914.76</v>
      </c>
      <c r="D10" s="22">
        <f t="shared" si="0"/>
        <v>5457.38</v>
      </c>
      <c r="E10" s="16">
        <v>6620.82</v>
      </c>
      <c r="F10" s="24">
        <f t="shared" si="1"/>
        <v>-1163.4399999999996</v>
      </c>
      <c r="G10" s="5" t="s">
        <v>20</v>
      </c>
      <c r="H10" s="9"/>
    </row>
    <row r="11" spans="1:8" x14ac:dyDescent="0.2">
      <c r="A11" s="15" t="s">
        <v>3</v>
      </c>
      <c r="B11" s="15" t="s">
        <v>16</v>
      </c>
      <c r="C11" s="16">
        <v>13.25</v>
      </c>
      <c r="D11" s="22">
        <f t="shared" si="0"/>
        <v>6.625</v>
      </c>
      <c r="E11" s="16">
        <v>0</v>
      </c>
      <c r="F11" s="24">
        <f t="shared" si="1"/>
        <v>6.625</v>
      </c>
      <c r="G11" s="25" t="s">
        <v>36</v>
      </c>
      <c r="H11" s="9"/>
    </row>
    <row r="12" spans="1:8" x14ac:dyDescent="0.2">
      <c r="A12" s="15" t="s">
        <v>3</v>
      </c>
      <c r="B12" s="15" t="s">
        <v>9</v>
      </c>
      <c r="C12" s="16">
        <v>3198.79</v>
      </c>
      <c r="D12" s="22">
        <f t="shared" si="0"/>
        <v>1599.395</v>
      </c>
      <c r="E12" s="16">
        <v>0</v>
      </c>
      <c r="F12" s="24">
        <f t="shared" si="1"/>
        <v>1599.395</v>
      </c>
      <c r="G12" s="25" t="s">
        <v>22</v>
      </c>
      <c r="H12" s="9"/>
    </row>
    <row r="13" spans="1:8" x14ac:dyDescent="0.2">
      <c r="A13" s="15" t="s">
        <v>3</v>
      </c>
      <c r="B13" s="15" t="s">
        <v>10</v>
      </c>
      <c r="C13" s="16">
        <v>63330.93</v>
      </c>
      <c r="D13" s="22">
        <f t="shared" si="0"/>
        <v>31665.465</v>
      </c>
      <c r="E13" s="16">
        <v>25446.62</v>
      </c>
      <c r="F13" s="24">
        <f t="shared" si="1"/>
        <v>6218.8450000000012</v>
      </c>
      <c r="G13" s="17" t="s">
        <v>23</v>
      </c>
      <c r="H13" s="9"/>
    </row>
    <row r="14" spans="1:8" s="29" customFormat="1" x14ac:dyDescent="0.2">
      <c r="A14" s="12" t="s">
        <v>4</v>
      </c>
      <c r="B14" s="13"/>
      <c r="C14" s="14">
        <v>3603</v>
      </c>
      <c r="D14" s="30">
        <f t="shared" si="0"/>
        <v>1801.5</v>
      </c>
      <c r="E14" s="14">
        <v>1801.5</v>
      </c>
      <c r="F14" s="31">
        <f t="shared" si="1"/>
        <v>0</v>
      </c>
      <c r="G14" s="32"/>
    </row>
    <row r="15" spans="1:8" x14ac:dyDescent="0.2">
      <c r="A15" s="15" t="s">
        <v>4</v>
      </c>
      <c r="B15" s="15" t="s">
        <v>5</v>
      </c>
      <c r="C15" s="16">
        <v>3603</v>
      </c>
      <c r="D15" s="22">
        <f t="shared" si="0"/>
        <v>1801.5</v>
      </c>
      <c r="E15" s="16">
        <v>1801.5</v>
      </c>
      <c r="F15" s="24">
        <f t="shared" si="1"/>
        <v>0</v>
      </c>
      <c r="G15" s="17"/>
      <c r="H15" s="9"/>
    </row>
    <row r="16" spans="1:8" s="29" customFormat="1" x14ac:dyDescent="0.2">
      <c r="A16" s="12" t="s">
        <v>5</v>
      </c>
      <c r="B16" s="13"/>
      <c r="C16" s="14">
        <v>5476.6</v>
      </c>
      <c r="D16" s="30">
        <f t="shared" si="0"/>
        <v>2738.3</v>
      </c>
      <c r="E16" s="14">
        <v>2488.0100000000002</v>
      </c>
      <c r="F16" s="31">
        <f t="shared" si="1"/>
        <v>250.28999999999996</v>
      </c>
      <c r="G16" s="25"/>
    </row>
    <row r="17" spans="1:8" x14ac:dyDescent="0.2">
      <c r="A17" s="15" t="s">
        <v>5</v>
      </c>
      <c r="B17" s="15" t="s">
        <v>11</v>
      </c>
      <c r="C17" s="16">
        <v>237.85</v>
      </c>
      <c r="D17" s="22">
        <f t="shared" si="0"/>
        <v>118.925</v>
      </c>
      <c r="E17" s="16">
        <v>83.72</v>
      </c>
      <c r="F17" s="24">
        <f t="shared" si="1"/>
        <v>35.204999999999998</v>
      </c>
      <c r="G17" s="17" t="s">
        <v>23</v>
      </c>
      <c r="H17" s="9"/>
    </row>
    <row r="18" spans="1:8" x14ac:dyDescent="0.2">
      <c r="A18" s="15" t="s">
        <v>5</v>
      </c>
      <c r="B18" s="15" t="s">
        <v>12</v>
      </c>
      <c r="C18" s="16">
        <v>3510.64</v>
      </c>
      <c r="D18" s="22">
        <f t="shared" si="0"/>
        <v>1755.32</v>
      </c>
      <c r="E18" s="16">
        <v>1375.58</v>
      </c>
      <c r="F18" s="24">
        <f t="shared" si="1"/>
        <v>379.74</v>
      </c>
      <c r="G18" s="17" t="s">
        <v>23</v>
      </c>
      <c r="H18" s="9"/>
    </row>
    <row r="19" spans="1:8" x14ac:dyDescent="0.2">
      <c r="A19" s="15" t="s">
        <v>5</v>
      </c>
      <c r="B19" s="15" t="s">
        <v>13</v>
      </c>
      <c r="C19" s="16">
        <v>1728.11</v>
      </c>
      <c r="D19" s="22">
        <f t="shared" si="0"/>
        <v>864.05499999999995</v>
      </c>
      <c r="E19" s="16">
        <v>1028.71</v>
      </c>
      <c r="F19" s="24">
        <f t="shared" si="1"/>
        <v>-164.65500000000009</v>
      </c>
      <c r="G19" s="5" t="s">
        <v>20</v>
      </c>
      <c r="H19" s="9"/>
    </row>
    <row r="20" spans="1:8" s="29" customFormat="1" x14ac:dyDescent="0.2">
      <c r="A20" s="12" t="s">
        <v>6</v>
      </c>
      <c r="B20" s="13"/>
      <c r="C20" s="14">
        <v>39356.47</v>
      </c>
      <c r="D20" s="30">
        <f t="shared" si="0"/>
        <v>19678.235000000001</v>
      </c>
      <c r="E20" s="14">
        <v>8366.1</v>
      </c>
      <c r="F20" s="31">
        <f t="shared" si="1"/>
        <v>11312.135</v>
      </c>
      <c r="G20" s="32"/>
    </row>
    <row r="21" spans="1:8" x14ac:dyDescent="0.2">
      <c r="A21" s="15" t="s">
        <v>6</v>
      </c>
      <c r="B21" s="15" t="s">
        <v>7</v>
      </c>
      <c r="C21" s="16">
        <v>530.83000000000004</v>
      </c>
      <c r="D21" s="22">
        <f t="shared" si="0"/>
        <v>265.41500000000002</v>
      </c>
      <c r="E21" s="16">
        <v>267.06</v>
      </c>
      <c r="F21" s="24">
        <f t="shared" si="1"/>
        <v>-1.6449999999999818</v>
      </c>
      <c r="G21" s="4" t="s">
        <v>24</v>
      </c>
      <c r="H21" s="9"/>
    </row>
    <row r="22" spans="1:8" x14ac:dyDescent="0.2">
      <c r="A22" s="15" t="s">
        <v>6</v>
      </c>
      <c r="B22" s="15" t="s">
        <v>8</v>
      </c>
      <c r="C22" s="16">
        <v>129.6</v>
      </c>
      <c r="D22" s="22">
        <f t="shared" si="0"/>
        <v>64.8</v>
      </c>
      <c r="E22" s="16">
        <v>0</v>
      </c>
      <c r="F22" s="24">
        <f t="shared" si="1"/>
        <v>64.8</v>
      </c>
      <c r="G22" s="25" t="s">
        <v>36</v>
      </c>
      <c r="H22" s="9"/>
    </row>
    <row r="23" spans="1:8" x14ac:dyDescent="0.2">
      <c r="A23" s="15" t="s">
        <v>6</v>
      </c>
      <c r="B23" s="15" t="s">
        <v>14</v>
      </c>
      <c r="C23" s="16">
        <v>1059.9000000000001</v>
      </c>
      <c r="D23" s="22">
        <f t="shared" si="0"/>
        <v>529.95000000000005</v>
      </c>
      <c r="E23" s="16">
        <v>263.61</v>
      </c>
      <c r="F23" s="24">
        <f t="shared" si="1"/>
        <v>266.34000000000003</v>
      </c>
      <c r="G23" s="17" t="s">
        <v>29</v>
      </c>
      <c r="H23" s="9"/>
    </row>
    <row r="24" spans="1:8" x14ac:dyDescent="0.2">
      <c r="A24" s="15" t="s">
        <v>6</v>
      </c>
      <c r="B24" s="15" t="s">
        <v>11</v>
      </c>
      <c r="C24" s="16">
        <v>36137.82</v>
      </c>
      <c r="D24" s="22">
        <f t="shared" si="0"/>
        <v>18068.91</v>
      </c>
      <c r="E24" s="16">
        <v>6810.1</v>
      </c>
      <c r="F24" s="24">
        <f t="shared" si="1"/>
        <v>11258.81</v>
      </c>
      <c r="G24" s="17" t="s">
        <v>29</v>
      </c>
      <c r="H24" s="9"/>
    </row>
    <row r="25" spans="1:8" x14ac:dyDescent="0.2">
      <c r="A25" s="15" t="s">
        <v>6</v>
      </c>
      <c r="B25" s="15" t="s">
        <v>15</v>
      </c>
      <c r="C25" s="16">
        <v>1498.33</v>
      </c>
      <c r="D25" s="22">
        <f t="shared" si="0"/>
        <v>749.16499999999996</v>
      </c>
      <c r="E25" s="16">
        <v>1025.33</v>
      </c>
      <c r="F25" s="24">
        <f t="shared" si="1"/>
        <v>-276.16499999999996</v>
      </c>
      <c r="G25" s="5" t="s">
        <v>20</v>
      </c>
      <c r="H25" s="9"/>
    </row>
    <row r="26" spans="1:8" s="29" customFormat="1" x14ac:dyDescent="0.2">
      <c r="A26" s="12" t="s">
        <v>7</v>
      </c>
      <c r="B26" s="13"/>
      <c r="C26" s="14">
        <v>76264.320000000007</v>
      </c>
      <c r="D26" s="30">
        <f t="shared" si="0"/>
        <v>38132.160000000003</v>
      </c>
      <c r="E26" s="14">
        <v>20873.32</v>
      </c>
      <c r="F26" s="31">
        <f t="shared" si="1"/>
        <v>17258.840000000004</v>
      </c>
      <c r="G26" s="33"/>
    </row>
    <row r="27" spans="1:8" x14ac:dyDescent="0.2">
      <c r="A27" s="15" t="s">
        <v>7</v>
      </c>
      <c r="B27" s="15" t="s">
        <v>3</v>
      </c>
      <c r="C27" s="16">
        <v>9126</v>
      </c>
      <c r="D27" s="22">
        <f t="shared" si="0"/>
        <v>4563</v>
      </c>
      <c r="E27" s="16">
        <v>6388.2</v>
      </c>
      <c r="F27" s="24">
        <f t="shared" si="1"/>
        <v>-1825.1999999999998</v>
      </c>
      <c r="G27" s="5" t="s">
        <v>20</v>
      </c>
      <c r="H27" s="9"/>
    </row>
    <row r="28" spans="1:8" x14ac:dyDescent="0.2">
      <c r="A28" s="15" t="s">
        <v>7</v>
      </c>
      <c r="B28" s="15" t="s">
        <v>5</v>
      </c>
      <c r="C28" s="16">
        <v>67138.320000000007</v>
      </c>
      <c r="D28" s="22">
        <f t="shared" si="0"/>
        <v>33569.160000000003</v>
      </c>
      <c r="E28" s="16">
        <v>14485.12</v>
      </c>
      <c r="F28" s="24">
        <f t="shared" si="1"/>
        <v>19084.04</v>
      </c>
      <c r="G28" s="17" t="s">
        <v>29</v>
      </c>
      <c r="H28" s="9"/>
    </row>
    <row r="29" spans="1:8" s="29" customFormat="1" x14ac:dyDescent="0.2">
      <c r="A29" s="12" t="s">
        <v>8</v>
      </c>
      <c r="B29" s="13"/>
      <c r="C29" s="14">
        <v>4651</v>
      </c>
      <c r="D29" s="30">
        <f t="shared" si="0"/>
        <v>2325.5</v>
      </c>
      <c r="E29" s="14">
        <v>600</v>
      </c>
      <c r="F29" s="31">
        <f t="shared" si="1"/>
        <v>1725.5</v>
      </c>
      <c r="G29" s="32"/>
    </row>
    <row r="30" spans="1:8" x14ac:dyDescent="0.2">
      <c r="A30" s="15" t="s">
        <v>8</v>
      </c>
      <c r="B30" s="15" t="s">
        <v>5</v>
      </c>
      <c r="C30" s="16">
        <v>4651</v>
      </c>
      <c r="D30" s="22">
        <f t="shared" si="0"/>
        <v>2325.5</v>
      </c>
      <c r="E30" s="16">
        <v>600</v>
      </c>
      <c r="F30" s="24">
        <f t="shared" si="1"/>
        <v>1725.5</v>
      </c>
      <c r="G30" s="17" t="s">
        <v>29</v>
      </c>
      <c r="H30" s="9"/>
    </row>
    <row r="31" spans="1:8" s="29" customFormat="1" ht="12.75" customHeight="1" x14ac:dyDescent="0.2">
      <c r="A31" s="12" t="s">
        <v>16</v>
      </c>
      <c r="B31" s="13"/>
      <c r="C31" s="14">
        <v>794017.41</v>
      </c>
      <c r="D31" s="30">
        <f t="shared" si="0"/>
        <v>397008.70500000002</v>
      </c>
      <c r="E31" s="14">
        <v>475336.87</v>
      </c>
      <c r="F31" s="31">
        <f t="shared" si="1"/>
        <v>-78328.164999999979</v>
      </c>
      <c r="G31" s="33"/>
    </row>
    <row r="32" spans="1:8" ht="12.75" customHeight="1" x14ac:dyDescent="0.2">
      <c r="A32" s="15" t="s">
        <v>16</v>
      </c>
      <c r="B32" s="15" t="s">
        <v>3</v>
      </c>
      <c r="C32" s="16">
        <v>217251.48</v>
      </c>
      <c r="D32" s="22">
        <f t="shared" si="0"/>
        <v>108625.74</v>
      </c>
      <c r="E32" s="16">
        <v>117336.48</v>
      </c>
      <c r="F32" s="24">
        <f t="shared" si="1"/>
        <v>-8710.7399999999907</v>
      </c>
      <c r="G32" s="5" t="s">
        <v>30</v>
      </c>
      <c r="H32" s="9"/>
    </row>
    <row r="33" spans="1:8" ht="12.75" customHeight="1" x14ac:dyDescent="0.2">
      <c r="A33" s="15" t="s">
        <v>16</v>
      </c>
      <c r="B33" s="15" t="s">
        <v>4</v>
      </c>
      <c r="C33" s="16">
        <v>503310.12</v>
      </c>
      <c r="D33" s="22">
        <f t="shared" si="0"/>
        <v>251655.06</v>
      </c>
      <c r="E33" s="16">
        <v>306243.87</v>
      </c>
      <c r="F33" s="24">
        <f t="shared" si="1"/>
        <v>-54588.81</v>
      </c>
      <c r="G33" s="5" t="s">
        <v>30</v>
      </c>
      <c r="H33" s="9"/>
    </row>
    <row r="34" spans="1:8" ht="25.5" x14ac:dyDescent="0.2">
      <c r="A34" s="15" t="s">
        <v>16</v>
      </c>
      <c r="B34" s="15" t="s">
        <v>5</v>
      </c>
      <c r="C34" s="16">
        <v>46185.760000000002</v>
      </c>
      <c r="D34" s="22">
        <f t="shared" si="0"/>
        <v>23092.880000000001</v>
      </c>
      <c r="E34" s="16">
        <v>38584.58</v>
      </c>
      <c r="F34" s="24">
        <f t="shared" si="1"/>
        <v>-15491.7</v>
      </c>
      <c r="G34" s="5" t="s">
        <v>30</v>
      </c>
      <c r="H34" s="9"/>
    </row>
    <row r="35" spans="1:8" ht="9.75" customHeight="1" x14ac:dyDescent="0.2">
      <c r="A35" s="15" t="s">
        <v>16</v>
      </c>
      <c r="B35" s="15" t="s">
        <v>16</v>
      </c>
      <c r="C35" s="16">
        <v>3190.93</v>
      </c>
      <c r="D35" s="22">
        <f t="shared" si="0"/>
        <v>1595.4649999999999</v>
      </c>
      <c r="E35" s="16">
        <v>1731.44</v>
      </c>
      <c r="F35" s="24">
        <f t="shared" si="1"/>
        <v>-135.97500000000014</v>
      </c>
      <c r="G35" s="5" t="s">
        <v>20</v>
      </c>
      <c r="H35" s="9"/>
    </row>
    <row r="36" spans="1:8" x14ac:dyDescent="0.2">
      <c r="A36" s="15" t="s">
        <v>16</v>
      </c>
      <c r="B36" s="15" t="s">
        <v>11</v>
      </c>
      <c r="C36" s="16">
        <v>24079.119999999999</v>
      </c>
      <c r="D36" s="22">
        <f t="shared" si="0"/>
        <v>12039.56</v>
      </c>
      <c r="E36" s="16">
        <v>11440.5</v>
      </c>
      <c r="F36" s="24">
        <f t="shared" si="1"/>
        <v>599.05999999999949</v>
      </c>
      <c r="G36" s="17" t="s">
        <v>23</v>
      </c>
      <c r="H36" s="9"/>
    </row>
    <row r="37" spans="1:8" s="29" customFormat="1" x14ac:dyDescent="0.2">
      <c r="A37" s="12" t="s">
        <v>14</v>
      </c>
      <c r="B37" s="13"/>
      <c r="C37" s="14">
        <v>141666.6</v>
      </c>
      <c r="D37" s="30">
        <f t="shared" si="0"/>
        <v>70833.3</v>
      </c>
      <c r="E37" s="14">
        <v>103441.83</v>
      </c>
      <c r="F37" s="31">
        <f t="shared" si="1"/>
        <v>-32608.53</v>
      </c>
      <c r="G37" s="33"/>
    </row>
    <row r="38" spans="1:8" ht="16.5" customHeight="1" x14ac:dyDescent="0.2">
      <c r="A38" s="15" t="s">
        <v>14</v>
      </c>
      <c r="B38" s="15" t="s">
        <v>3</v>
      </c>
      <c r="C38" s="16">
        <v>132263.18</v>
      </c>
      <c r="D38" s="22">
        <f t="shared" si="0"/>
        <v>66131.59</v>
      </c>
      <c r="E38" s="16">
        <v>99159.32</v>
      </c>
      <c r="F38" s="24">
        <f t="shared" si="1"/>
        <v>-33027.73000000001</v>
      </c>
      <c r="G38" s="5" t="s">
        <v>30</v>
      </c>
      <c r="H38" s="9"/>
    </row>
    <row r="39" spans="1:8" x14ac:dyDescent="0.2">
      <c r="A39" s="15" t="s">
        <v>14</v>
      </c>
      <c r="B39" s="15" t="s">
        <v>4</v>
      </c>
      <c r="C39" s="16">
        <v>9403.42</v>
      </c>
      <c r="D39" s="22">
        <f t="shared" si="0"/>
        <v>4701.71</v>
      </c>
      <c r="E39" s="16">
        <v>4282.51</v>
      </c>
      <c r="F39" s="24">
        <f t="shared" si="1"/>
        <v>419.19999999999982</v>
      </c>
      <c r="G39" s="17" t="s">
        <v>23</v>
      </c>
      <c r="H39" s="9"/>
    </row>
    <row r="40" spans="1:8" s="29" customFormat="1" x14ac:dyDescent="0.2">
      <c r="A40" s="12" t="s">
        <v>11</v>
      </c>
      <c r="B40" s="13"/>
      <c r="C40" s="14">
        <v>600.4</v>
      </c>
      <c r="D40" s="30">
        <f t="shared" si="0"/>
        <v>300.2</v>
      </c>
      <c r="E40" s="14">
        <v>206.05</v>
      </c>
      <c r="F40" s="31">
        <f t="shared" si="1"/>
        <v>94.149999999999977</v>
      </c>
      <c r="G40" s="32"/>
    </row>
    <row r="41" spans="1:8" x14ac:dyDescent="0.2">
      <c r="A41" s="15" t="s">
        <v>11</v>
      </c>
      <c r="B41" s="15" t="s">
        <v>16</v>
      </c>
      <c r="C41" s="16">
        <v>600.4</v>
      </c>
      <c r="D41" s="22">
        <f t="shared" si="0"/>
        <v>300.2</v>
      </c>
      <c r="E41" s="16">
        <v>206.05</v>
      </c>
      <c r="F41" s="24">
        <f t="shared" si="1"/>
        <v>94.149999999999977</v>
      </c>
      <c r="G41" s="17" t="s">
        <v>29</v>
      </c>
      <c r="H41" s="9"/>
    </row>
    <row r="42" spans="1:8" s="29" customFormat="1" x14ac:dyDescent="0.2">
      <c r="A42" s="12" t="s">
        <v>12</v>
      </c>
      <c r="B42" s="13"/>
      <c r="C42" s="14">
        <v>49157.279999999999</v>
      </c>
      <c r="D42" s="30">
        <f t="shared" si="0"/>
        <v>24578.639999999999</v>
      </c>
      <c r="E42" s="14">
        <v>20249.560000000001</v>
      </c>
      <c r="F42" s="31">
        <f t="shared" si="1"/>
        <v>4329.0799999999981</v>
      </c>
      <c r="G42" s="32"/>
    </row>
    <row r="43" spans="1:8" x14ac:dyDescent="0.2">
      <c r="A43" s="15" t="s">
        <v>12</v>
      </c>
      <c r="B43" s="15" t="s">
        <v>3</v>
      </c>
      <c r="C43" s="16">
        <v>1601</v>
      </c>
      <c r="D43" s="22">
        <f t="shared" si="0"/>
        <v>800.5</v>
      </c>
      <c r="E43" s="16">
        <v>446.43</v>
      </c>
      <c r="F43" s="24">
        <f t="shared" si="1"/>
        <v>354.07</v>
      </c>
      <c r="G43" s="25" t="s">
        <v>37</v>
      </c>
      <c r="H43" s="9"/>
    </row>
    <row r="44" spans="1:8" ht="25.5" x14ac:dyDescent="0.2">
      <c r="A44" s="15" t="s">
        <v>12</v>
      </c>
      <c r="B44" s="15" t="s">
        <v>5</v>
      </c>
      <c r="C44" s="16">
        <v>1587.2</v>
      </c>
      <c r="D44" s="22">
        <f t="shared" si="0"/>
        <v>793.6</v>
      </c>
      <c r="E44" s="16">
        <v>1221.27</v>
      </c>
      <c r="F44" s="24">
        <f t="shared" si="1"/>
        <v>-427.66999999999996</v>
      </c>
      <c r="G44" s="5" t="s">
        <v>35</v>
      </c>
      <c r="H44" s="9"/>
    </row>
    <row r="45" spans="1:8" ht="25.5" x14ac:dyDescent="0.2">
      <c r="A45" s="15" t="s">
        <v>12</v>
      </c>
      <c r="B45" s="15" t="s">
        <v>6</v>
      </c>
      <c r="C45" s="16">
        <v>40059.65</v>
      </c>
      <c r="D45" s="22">
        <f t="shared" si="0"/>
        <v>20029.825000000001</v>
      </c>
      <c r="E45" s="16">
        <v>16061.21</v>
      </c>
      <c r="F45" s="24">
        <f t="shared" si="1"/>
        <v>3968.6150000000016</v>
      </c>
      <c r="G45" s="4" t="s">
        <v>25</v>
      </c>
      <c r="H45" s="9"/>
    </row>
    <row r="46" spans="1:8" x14ac:dyDescent="0.2">
      <c r="A46" s="15" t="s">
        <v>12</v>
      </c>
      <c r="B46" s="15" t="s">
        <v>8</v>
      </c>
      <c r="C46" s="16">
        <v>5909.43</v>
      </c>
      <c r="D46" s="22">
        <f t="shared" si="0"/>
        <v>2954.7150000000001</v>
      </c>
      <c r="E46" s="16">
        <v>2520.65</v>
      </c>
      <c r="F46" s="24">
        <f t="shared" si="1"/>
        <v>434.06500000000005</v>
      </c>
      <c r="G46" s="5" t="s">
        <v>26</v>
      </c>
      <c r="H46" s="9"/>
    </row>
    <row r="47" spans="1:8" s="29" customFormat="1" x14ac:dyDescent="0.2">
      <c r="A47" s="12" t="s">
        <v>9</v>
      </c>
      <c r="B47" s="13"/>
      <c r="C47" s="14">
        <v>107665.02</v>
      </c>
      <c r="D47" s="30">
        <f t="shared" si="0"/>
        <v>53832.51</v>
      </c>
      <c r="E47" s="14">
        <v>79131.59</v>
      </c>
      <c r="F47" s="31">
        <f t="shared" si="1"/>
        <v>-25299.079999999994</v>
      </c>
      <c r="G47" s="33"/>
    </row>
    <row r="48" spans="1:8" ht="18" customHeight="1" x14ac:dyDescent="0.2">
      <c r="A48" s="15" t="s">
        <v>9</v>
      </c>
      <c r="B48" s="15" t="s">
        <v>3</v>
      </c>
      <c r="C48" s="16">
        <v>106529.44</v>
      </c>
      <c r="D48" s="22">
        <f t="shared" si="0"/>
        <v>53264.72</v>
      </c>
      <c r="E48" s="16">
        <v>78232.33</v>
      </c>
      <c r="F48" s="24">
        <f t="shared" si="1"/>
        <v>-24967.61</v>
      </c>
      <c r="G48" s="5" t="s">
        <v>30</v>
      </c>
      <c r="H48" s="9"/>
    </row>
    <row r="49" spans="1:7" x14ac:dyDescent="0.2">
      <c r="A49" s="15" t="s">
        <v>9</v>
      </c>
      <c r="B49" s="15" t="s">
        <v>4</v>
      </c>
      <c r="C49" s="16">
        <v>1135.58</v>
      </c>
      <c r="D49" s="22">
        <f t="shared" si="0"/>
        <v>567.79</v>
      </c>
      <c r="E49" s="16">
        <v>899.27</v>
      </c>
      <c r="F49" s="24">
        <f t="shared" si="1"/>
        <v>-331.48</v>
      </c>
      <c r="G49" s="6" t="s">
        <v>27</v>
      </c>
    </row>
    <row r="50" spans="1:7" s="29" customFormat="1" x14ac:dyDescent="0.2">
      <c r="A50" s="12" t="s">
        <v>13</v>
      </c>
      <c r="B50" s="13"/>
      <c r="C50" s="14">
        <v>604.29999999999995</v>
      </c>
      <c r="D50" s="30">
        <f t="shared" si="0"/>
        <v>302.14999999999998</v>
      </c>
      <c r="E50" s="14">
        <v>604.29999999999995</v>
      </c>
      <c r="F50" s="31">
        <f t="shared" si="1"/>
        <v>-302.14999999999998</v>
      </c>
      <c r="G50" s="32"/>
    </row>
    <row r="51" spans="1:7" x14ac:dyDescent="0.2">
      <c r="A51" s="15" t="s">
        <v>13</v>
      </c>
      <c r="B51" s="15" t="s">
        <v>5</v>
      </c>
      <c r="C51" s="16">
        <v>604.29999999999995</v>
      </c>
      <c r="D51" s="22">
        <f t="shared" si="0"/>
        <v>302.14999999999998</v>
      </c>
      <c r="E51" s="16">
        <v>604.29999999999995</v>
      </c>
      <c r="F51" s="24">
        <f t="shared" si="1"/>
        <v>-302.14999999999998</v>
      </c>
      <c r="G51" s="5" t="s">
        <v>28</v>
      </c>
    </row>
  </sheetData>
  <mergeCells count="1">
    <mergeCell ref="A1:G1"/>
  </mergeCells>
  <pageMargins left="0.25" right="0.25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кв.2023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Миннуллина</dc:creator>
  <dc:description>POI HSSF rep:2.55.0.49</dc:description>
  <cp:lastModifiedBy>Альбина Миннуллина</cp:lastModifiedBy>
  <cp:lastPrinted>2023-09-18T06:31:40Z</cp:lastPrinted>
  <dcterms:created xsi:type="dcterms:W3CDTF">2022-11-14T06:29:39Z</dcterms:created>
  <dcterms:modified xsi:type="dcterms:W3CDTF">2023-09-18T10:43:29Z</dcterms:modified>
</cp:coreProperties>
</file>