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520" windowHeight="901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<sst xmlns="http://schemas.openxmlformats.org/spreadsheetml/2006/main" count="38" uniqueCount="38">
  <si>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</si>
  <si>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</si>
  <si>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</si>
  <si>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</si>
  <si>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</si>
  <si>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</si>
  <si>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</si>
  <si>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</si>
  <si>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</si>
  <si>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</si>
  <si>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</si>
  <si>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</si>
  <si>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</si>
  <si>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</si>
  <si>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</si>
  <si>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</si>
  <si>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</si>
  <si>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</si>
  <si>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</si>
  <si>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</si>
  <si>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</si>
  <si>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</si>
  <si>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</si>
  <si>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</si>
  <si>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</si>
  <si>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</si>
  <si>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</si>
  <si>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</si>
  <si>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</si>
  <si>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</si>
  <si>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</si>
  <si>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</si>
  <si>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</si>
  <si>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</si>
  <si>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</si>
  <si>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</si>
  <si>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01.08.2023 года                                                                                                                 </t>
  </si>
  <si>
    <t>Исполнение на 01.08.2023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</si>
</sst>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425067.9</v>
      </c>
      <c r="C5" s="19">
        <f>C6+C12</f>
        <v>275376.89999999997</v>
      </c>
      <c r="D5" s="19">
        <f aca="true" t="shared" si="0" ref="D5:D10">C5/B5*100</f>
        <v>64.78421447491094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268553.3</v>
      </c>
      <c r="D6" s="9">
        <f t="shared" si="0"/>
        <v>65.2969668588229</v>
      </c>
    </row>
    <row r="7" spans="1:4" ht="15.75">
      <c r="A7" s="20" t="s">
        <v>3</v>
      </c>
      <c r="B7" s="10">
        <v>369533.9</v>
      </c>
      <c r="C7" s="10">
        <v>239853.6</v>
      </c>
      <c r="D7" s="10">
        <f t="shared" si="0"/>
        <v>64.9070626537917</v>
      </c>
    </row>
    <row r="8" spans="1:4" ht="15.75">
      <c r="A8" s="20" t="s">
        <v>4</v>
      </c>
      <c r="B8" s="10">
        <v>21800</v>
      </c>
      <c r="C8" s="10">
        <v>14363.5</v>
      </c>
      <c r="D8" s="10">
        <f t="shared" si="0"/>
        <v>65.88761467889908</v>
      </c>
    </row>
    <row r="9" spans="1:4" ht="15.75">
      <c r="A9" s="20" t="s">
        <v>5</v>
      </c>
      <c r="B9" s="13">
        <v>14316</v>
      </c>
      <c r="C9" s="13">
        <v>10848.2</v>
      </c>
      <c r="D9" s="10">
        <f t="shared" si="0"/>
        <v>75.77675328303995</v>
      </c>
    </row>
    <row r="10" spans="1:4" ht="15.75">
      <c r="A10" s="20" t="s">
        <v>6</v>
      </c>
      <c r="B10" s="14">
        <v>2211</v>
      </c>
      <c r="C10" s="14">
        <v>1728.1</v>
      </c>
      <c r="D10" s="10">
        <f t="shared" si="0"/>
        <v>78.1592039800995</v>
      </c>
    </row>
    <row r="11" spans="1:4" ht="15.75">
      <c r="A11" s="20" t="s">
        <v>7</v>
      </c>
      <c r="B11" s="14">
        <v>3419</v>
      </c>
      <c r="C11" s="14">
        <v>1759.9</v>
      </c>
      <c r="D11" s="10">
        <f aca="true" t="shared" si="1" ref="D11:D21">C11/B11*100</f>
        <v>51.4741152383738</v>
      </c>
    </row>
    <row r="12" spans="1:4" ht="15.75">
      <c r="A12" s="21" t="s">
        <v>8</v>
      </c>
      <c r="B12" s="15">
        <f>SUM(B13:B18)</f>
        <v>13788</v>
      </c>
      <c r="C12" s="15">
        <f>SUM(C13:C18)</f>
        <v>6823.599999999999</v>
      </c>
      <c r="D12" s="9">
        <f t="shared" si="1"/>
        <v>49.48941108210037</v>
      </c>
    </row>
    <row r="13" spans="1:4" ht="47.25">
      <c r="A13" s="22" t="s">
        <v>9</v>
      </c>
      <c r="B13" s="13">
        <v>9508</v>
      </c>
      <c r="C13" s="14">
        <v>4924.5</v>
      </c>
      <c r="D13" s="10">
        <f t="shared" si="1"/>
        <v>51.79322675641564</v>
      </c>
    </row>
    <row r="14" spans="1:4" ht="31.5">
      <c r="A14" s="22" t="s">
        <v>34</v>
      </c>
      <c r="B14" s="13">
        <v>2440</v>
      </c>
      <c r="C14" s="14">
        <v>1096.4</v>
      </c>
      <c r="D14" s="10">
        <f t="shared" si="1"/>
        <v>44.9344262295082</v>
      </c>
    </row>
    <row r="15" spans="1:4" ht="31.5">
      <c r="A15" s="22" t="s">
        <v>28</v>
      </c>
      <c r="B15" s="13">
        <v>0</v>
      </c>
      <c r="C15" s="14">
        <v>152.5</v>
      </c>
      <c r="D15" s="10" t="e">
        <f t="shared" si="1"/>
        <v>#DIV/0!</v>
      </c>
    </row>
    <row r="16" spans="1:4" ht="15.75">
      <c r="A16" s="22" t="s">
        <v>10</v>
      </c>
      <c r="B16" s="13">
        <v>1707</v>
      </c>
      <c r="C16" s="14">
        <v>293.2</v>
      </c>
      <c r="D16" s="10">
        <f t="shared" si="1"/>
        <v>17.17633274751025</v>
      </c>
    </row>
    <row r="17" spans="1:4" ht="15.75">
      <c r="A17" s="22" t="s">
        <v>11</v>
      </c>
      <c r="B17" s="13">
        <v>133</v>
      </c>
      <c r="C17" s="14">
        <v>357</v>
      </c>
      <c r="D17" s="10">
        <f t="shared" si="1"/>
        <v>268.42105263157896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865205.5</v>
      </c>
      <c r="C20" s="15">
        <v>573318.8</v>
      </c>
      <c r="D20" s="9">
        <f t="shared" si="1"/>
        <v>66.26388759664611</v>
      </c>
    </row>
    <row r="21" spans="1:4" ht="19.5" thickBot="1">
      <c r="A21" s="26" t="s">
        <v>15</v>
      </c>
      <c r="B21" s="27">
        <f>SUM(B5+B20+B19)</f>
        <v>1290273.4</v>
      </c>
      <c r="C21" s="27">
        <f>SUM(C5+C20+C19)</f>
        <v>845764.6</v>
      </c>
      <c r="D21" s="28">
        <f t="shared" si="1"/>
        <v>65.5492549098509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110752.6</v>
      </c>
      <c r="C23" s="13">
        <v>70903.7</v>
      </c>
      <c r="D23" s="10">
        <f aca="true" t="shared" si="2" ref="D23:D35">C23/B23*100</f>
        <v>64.01989659836428</v>
      </c>
    </row>
    <row r="24" spans="1:4" ht="15.75">
      <c r="A24" s="22" t="s">
        <v>29</v>
      </c>
      <c r="B24" s="13">
        <v>3603</v>
      </c>
      <c r="C24" s="13">
        <v>2038.7</v>
      </c>
      <c r="D24" s="10">
        <f t="shared" si="2"/>
        <v>56.583402719955586</v>
      </c>
    </row>
    <row r="25" spans="1:4" ht="15.75">
      <c r="A25" s="22" t="s">
        <v>18</v>
      </c>
      <c r="B25" s="13">
        <v>4528.2</v>
      </c>
      <c r="C25" s="13">
        <v>2462.4</v>
      </c>
      <c r="D25" s="10">
        <f t="shared" si="2"/>
        <v>54.37922353252949</v>
      </c>
    </row>
    <row r="26" spans="1:4" ht="15.75">
      <c r="A26" s="22" t="s">
        <v>19</v>
      </c>
      <c r="B26" s="13">
        <v>30346</v>
      </c>
      <c r="C26" s="13">
        <v>1855.9</v>
      </c>
      <c r="D26" s="10">
        <f t="shared" si="2"/>
        <v>6.115797798721413</v>
      </c>
    </row>
    <row r="27" spans="1:4" ht="15.75">
      <c r="A27" s="22" t="s">
        <v>20</v>
      </c>
      <c r="B27" s="13">
        <v>37905.2</v>
      </c>
      <c r="C27" s="13">
        <v>21033.1</v>
      </c>
      <c r="D27" s="10">
        <f t="shared" si="2"/>
        <v>55.48869284425356</v>
      </c>
    </row>
    <row r="28" spans="1:4" ht="15.75">
      <c r="A28" s="22" t="s">
        <v>21</v>
      </c>
      <c r="B28" s="13">
        <v>4651</v>
      </c>
      <c r="C28" s="13">
        <v>600</v>
      </c>
      <c r="D28" s="10">
        <f t="shared" si="2"/>
        <v>12.900451515803052</v>
      </c>
    </row>
    <row r="29" spans="1:4" ht="15.75">
      <c r="A29" s="22" t="s">
        <v>22</v>
      </c>
      <c r="B29" s="13">
        <v>793917</v>
      </c>
      <c r="C29" s="13">
        <v>503081.8</v>
      </c>
      <c r="D29" s="10">
        <f t="shared" si="2"/>
        <v>63.367052223343244</v>
      </c>
    </row>
    <row r="30" spans="1:4" ht="15.75">
      <c r="A30" s="22" t="s">
        <v>30</v>
      </c>
      <c r="B30" s="13">
        <v>139039.3</v>
      </c>
      <c r="C30" s="13">
        <v>118952.3</v>
      </c>
      <c r="D30" s="10">
        <f t="shared" si="2"/>
        <v>85.55300551714517</v>
      </c>
    </row>
    <row r="31" spans="1:4" ht="15.75">
      <c r="A31" s="22" t="s">
        <v>23</v>
      </c>
      <c r="B31" s="13">
        <v>600.4</v>
      </c>
      <c r="C31" s="13">
        <v>350.2</v>
      </c>
      <c r="D31" s="10">
        <f t="shared" si="2"/>
        <v>58.32778147901399</v>
      </c>
    </row>
    <row r="32" spans="1:4" ht="15.75">
      <c r="A32" s="22" t="s">
        <v>24</v>
      </c>
      <c r="B32" s="13">
        <v>45423.8</v>
      </c>
      <c r="C32" s="13">
        <v>21361.6</v>
      </c>
      <c r="D32" s="10">
        <f t="shared" si="2"/>
        <v>47.02732928552872</v>
      </c>
    </row>
    <row r="33" spans="1:4" ht="15.75">
      <c r="A33" s="22" t="s">
        <v>25</v>
      </c>
      <c r="B33" s="13">
        <v>107170.5</v>
      </c>
      <c r="C33" s="13">
        <v>90994</v>
      </c>
      <c r="D33" s="10">
        <f t="shared" si="2"/>
        <v>84.90582762980485</v>
      </c>
    </row>
    <row r="34" spans="1:4" ht="15.75">
      <c r="A34" s="22" t="s">
        <v>26</v>
      </c>
      <c r="B34" s="13">
        <v>66650.6</v>
      </c>
      <c r="C34" s="13">
        <v>43821.9</v>
      </c>
      <c r="D34" s="10">
        <f t="shared" si="2"/>
        <v>65.74869543559998</v>
      </c>
    </row>
    <row r="35" spans="1:4" ht="18.75">
      <c r="A35" s="24" t="s">
        <v>27</v>
      </c>
      <c r="B35" s="25">
        <f>SUM(B23:B34)</f>
        <v>1344587.6</v>
      </c>
      <c r="C35" s="25">
        <f>SUM(C23:C34)</f>
        <v>877455.6</v>
      </c>
      <c r="D35" s="19">
        <f t="shared" si="2"/>
        <v>65.25834389667136</v>
      </c>
    </row>
    <row r="36" spans="1:4" ht="31.5">
      <c r="A36" s="22" t="s">
        <v>32</v>
      </c>
      <c r="B36" s="14">
        <f>SUM(B21-B35)</f>
        <v>-54314.200000000186</v>
      </c>
      <c r="C36" s="14">
        <f>SUM(C21-C35)</f>
        <v>-31691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2023-09-15T12:19:42Z</dcterms:modified>
  <cp:category/>
  <cp:version/>
  <cp:contentType/>
  <cp:contentStatus/>
</cp:coreProperties>
</file>