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Бюджет!$A$9</definedName>
    <definedName name="FIO" localSheetId="0">Бюджет!$F$9</definedName>
    <definedName name="LAST_CELL" localSheetId="0">Бюджет!$J$54</definedName>
    <definedName name="SIGN" localSheetId="0">Бюджет!$A$9:$H$10</definedName>
  </definedName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4" i="1"/>
  <c r="D51" i="1"/>
  <c r="D50" i="1"/>
  <c r="D48" i="1"/>
  <c r="D49" i="1"/>
  <c r="D47" i="1"/>
  <c r="D46" i="1"/>
  <c r="D43" i="1"/>
  <c r="D44" i="1"/>
  <c r="D45" i="1"/>
  <c r="D42" i="1"/>
  <c r="D41" i="1"/>
  <c r="D40" i="1"/>
  <c r="D39" i="1"/>
  <c r="D38" i="1"/>
  <c r="D37" i="1"/>
  <c r="D36" i="1"/>
  <c r="D32" i="1"/>
  <c r="D33" i="1"/>
  <c r="D34" i="1"/>
  <c r="D35" i="1"/>
  <c r="D31" i="1"/>
  <c r="D30" i="1"/>
  <c r="D29" i="1"/>
  <c r="D28" i="1"/>
  <c r="D27" i="1"/>
  <c r="D26" i="1"/>
  <c r="D25" i="1"/>
  <c r="D21" i="1"/>
  <c r="D22" i="1"/>
  <c r="D23" i="1"/>
  <c r="D24" i="1"/>
  <c r="D20" i="1"/>
  <c r="D19" i="1"/>
  <c r="D17" i="1"/>
  <c r="D18" i="1"/>
  <c r="D16" i="1"/>
  <c r="D15" i="1"/>
  <c r="D13" i="1"/>
  <c r="D7" i="1"/>
  <c r="D8" i="1"/>
  <c r="D9" i="1"/>
  <c r="D10" i="1"/>
  <c r="D11" i="1"/>
  <c r="D12" i="1"/>
  <c r="D6" i="1"/>
  <c r="D5" i="1"/>
  <c r="D4" i="1"/>
  <c r="E4" i="1"/>
  <c r="C4" i="1"/>
</calcChain>
</file>

<file path=xl/sharedStrings.xml><?xml version="1.0" encoding="utf-8"?>
<sst xmlns="http://schemas.openxmlformats.org/spreadsheetml/2006/main" count="126" uniqueCount="35">
  <si>
    <t>тыс. руб.</t>
  </si>
  <si>
    <t>Раздел</t>
  </si>
  <si>
    <t>Подраздел</t>
  </si>
  <si>
    <t>Итого</t>
  </si>
  <si>
    <t>01</t>
  </si>
  <si>
    <t>02</t>
  </si>
  <si>
    <t>03</t>
  </si>
  <si>
    <t>04</t>
  </si>
  <si>
    <t>05</t>
  </si>
  <si>
    <t>06</t>
  </si>
  <si>
    <t>11</t>
  </si>
  <si>
    <t>13</t>
  </si>
  <si>
    <t>09</t>
  </si>
  <si>
    <t>10</t>
  </si>
  <si>
    <t>14</t>
  </si>
  <si>
    <t>08</t>
  </si>
  <si>
    <t>12</t>
  </si>
  <si>
    <t>07</t>
  </si>
  <si>
    <t>отклонение</t>
  </si>
  <si>
    <t>причины отклонения от запланированных значений</t>
  </si>
  <si>
    <t>Сведения о ежеквартальном исполнении консалидированного бюджета Сармановского муниципального района по разделам и подразделам функциональной классификации расходов за 1 квартал 2024 года</t>
  </si>
  <si>
    <t>перечислена годовая сумма отрицательных трансфертов</t>
  </si>
  <si>
    <t>увеличение расходов по результатам выполнения работ</t>
  </si>
  <si>
    <t>в 1 квартале расходов не было</t>
  </si>
  <si>
    <t>резервный фонд</t>
  </si>
  <si>
    <t>экономия, сложившаяся по результатам выполнения работ</t>
  </si>
  <si>
    <t>сезонность осуществления расходов</t>
  </si>
  <si>
    <t>расходы по отдыху детей в 1 квартале отсутствовали</t>
  </si>
  <si>
    <t>длительность проведения конкурсных процедур</t>
  </si>
  <si>
    <t>уменьшение численности получателей выплат, пособий и компенсаций по сравнению с запланированной</t>
  </si>
  <si>
    <t>увеличение численности получателей выплат, пособий и компенсаций по сравнению с запланированной</t>
  </si>
  <si>
    <t xml:space="preserve">увеличение количества мероприятий </t>
  </si>
  <si>
    <t>План расходов за 2024 год</t>
  </si>
  <si>
    <t>План расходов за 1 кв.2024 год</t>
  </si>
  <si>
    <t>Факт расходов за 1 кв.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</si>
</sst>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4" fontId="8" fillId="0" borderId="3" xfId="0" applyNumberFormat="1" applyFont="1" applyBorder="1" applyAlignment="1" applyProtection="1">
      <alignment horizontal="right"/>
    </xf>
    <xf numFmtId="0" fontId="9" fillId="0" borderId="1" xfId="0" applyFont="1" applyBorder="1" applyAlignment="1">
      <alignment wrapText="1"/>
    </xf>
    <xf numFmtId="4" fontId="10" fillId="0" borderId="5" xfId="0" applyNumberFormat="1" applyFont="1" applyBorder="1"/>
    <xf numFmtId="49" fontId="3" fillId="0" borderId="7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4" fontId="11" fillId="0" borderId="6" xfId="0" applyNumberFormat="1" applyFont="1" applyBorder="1"/>
    <xf numFmtId="4" fontId="10" fillId="0" borderId="6" xfId="0" applyNumberFormat="1" applyFont="1" applyBorder="1"/>
    <xf numFmtId="4" fontId="10" fillId="0" borderId="9" xfId="0" applyNumberFormat="1" applyFont="1" applyBorder="1"/>
    <xf numFmtId="4" fontId="11" fillId="0" borderId="9" xfId="0" applyNumberFormat="1" applyFont="1" applyBorder="1"/>
    <xf numFmtId="4" fontId="11" fillId="0" borderId="10" xfId="0" applyNumberFormat="1" applyFont="1" applyBorder="1"/>
    <xf numFmtId="4" fontId="10" fillId="0" borderId="10" xfId="0" applyNumberFormat="1" applyFont="1" applyBorder="1"/>
    <xf numFmtId="0" fontId="0" fillId="0" borderId="1" xfId="0" applyBorder="1"/>
    <xf numFmtId="0" fontId="9" fillId="0" borderId="1" xfId="0" applyFon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tabSelected="1" zoomScaleNormal="100" workbookViewId="0">
      <selection activeCell="G15" sqref="G15"/>
    </sheetView>
  </sheetViews>
  <sheetFormatPr defaultRowHeight="12.75" customHeight="1" outlineLevelRow="1" x14ac:dyDescent="0.2"/>
  <cols>
    <col min="1" max="2" width="3.85546875" customWidth="1"/>
    <col min="3" max="4" width="15.42578125" customWidth="1"/>
    <col min="5" max="5" width="11.5703125" customWidth="1"/>
    <col min="6" max="6" width="9.140625" customWidth="1"/>
    <col min="7" max="7" width="52.5703125" customWidth="1"/>
    <col min="8" max="10" width="9.140625" customWidth="1"/>
  </cols>
  <sheetData>
    <row r="1" spans="1:10" ht="50.25" customHeight="1" x14ac:dyDescent="0.25">
      <c r="A1" s="13" t="s">
        <v>20</v>
      </c>
      <c r="B1" s="13"/>
      <c r="C1" s="13"/>
      <c r="D1" s="13"/>
      <c r="E1" s="13"/>
      <c r="F1" s="13"/>
      <c r="G1" s="13"/>
      <c r="H1" s="1"/>
      <c r="I1" s="1"/>
      <c r="J1" s="1"/>
    </row>
    <row r="2" spans="1:10" ht="32.25" x14ac:dyDescent="0.2">
      <c r="A2" s="2" t="s">
        <v>0</v>
      </c>
      <c r="B2" s="2"/>
      <c r="C2" s="2"/>
      <c r="D2" s="2"/>
      <c r="E2" s="2"/>
      <c r="F2" s="2"/>
      <c r="G2" s="2"/>
      <c r="H2" s="2"/>
      <c r="I2" s="1"/>
      <c r="J2" s="1"/>
    </row>
    <row r="3" spans="1:10" ht="52.5" x14ac:dyDescent="0.2">
      <c r="A3" s="3" t="s">
        <v>1</v>
      </c>
      <c r="B3" s="3" t="s">
        <v>2</v>
      </c>
      <c r="C3" s="12" t="s">
        <v>32</v>
      </c>
      <c r="D3" s="12" t="s">
        <v>33</v>
      </c>
      <c r="E3" s="12" t="s">
        <v>34</v>
      </c>
      <c r="F3" s="17" t="s">
        <v>18</v>
      </c>
      <c r="G3" s="18" t="s">
        <v>19</v>
      </c>
    </row>
    <row r="4" spans="1:10" x14ac:dyDescent="0.2">
      <c r="A4" s="4" t="s">
        <v>3</v>
      </c>
      <c r="B4" s="5"/>
      <c r="C4" s="6">
        <f>1451840.05+C50</f>
        <v>1452563.75</v>
      </c>
      <c r="D4" s="6">
        <f>C4/4</f>
        <v>363140.9375</v>
      </c>
      <c r="E4" s="6">
        <f>426794.54+E50</f>
        <v>427518.24</v>
      </c>
      <c r="F4" s="19">
        <f>D4-E4</f>
        <v>-64377.302499999991</v>
      </c>
      <c r="G4" s="25"/>
    </row>
    <row r="5" spans="1:10" x14ac:dyDescent="0.2">
      <c r="A5" s="7" t="s">
        <v>4</v>
      </c>
      <c r="B5" s="8"/>
      <c r="C5" s="9">
        <v>137322.19</v>
      </c>
      <c r="D5" s="6">
        <f>C5/4</f>
        <v>34330.547500000001</v>
      </c>
      <c r="E5" s="9">
        <v>42263.72</v>
      </c>
      <c r="F5" s="19">
        <f t="shared" ref="F5:F51" si="0">D5-E5</f>
        <v>-7933.1725000000006</v>
      </c>
      <c r="G5" s="25"/>
    </row>
    <row r="6" spans="1:10" outlineLevel="1" x14ac:dyDescent="0.2">
      <c r="A6" s="10" t="s">
        <v>4</v>
      </c>
      <c r="B6" s="10" t="s">
        <v>5</v>
      </c>
      <c r="C6" s="11">
        <v>16760.5</v>
      </c>
      <c r="D6" s="11">
        <f>C6/4</f>
        <v>4190.125</v>
      </c>
      <c r="E6" s="11">
        <v>5757.57</v>
      </c>
      <c r="F6" s="20">
        <f t="shared" si="0"/>
        <v>-1567.4449999999997</v>
      </c>
      <c r="G6" s="25" t="s">
        <v>22</v>
      </c>
    </row>
    <row r="7" spans="1:10" outlineLevel="1" x14ac:dyDescent="0.2">
      <c r="A7" s="10" t="s">
        <v>4</v>
      </c>
      <c r="B7" s="10" t="s">
        <v>6</v>
      </c>
      <c r="C7" s="11">
        <v>13477.55</v>
      </c>
      <c r="D7" s="11">
        <f t="shared" ref="D7:D12" si="1">C7/4</f>
        <v>3369.3874999999998</v>
      </c>
      <c r="E7" s="11">
        <v>5031.84</v>
      </c>
      <c r="F7" s="20">
        <f t="shared" si="0"/>
        <v>-1662.4525000000003</v>
      </c>
      <c r="G7" s="25" t="s">
        <v>22</v>
      </c>
    </row>
    <row r="8" spans="1:10" outlineLevel="1" x14ac:dyDescent="0.2">
      <c r="A8" s="10" t="s">
        <v>4</v>
      </c>
      <c r="B8" s="10" t="s">
        <v>7</v>
      </c>
      <c r="C8" s="11">
        <v>48035.65</v>
      </c>
      <c r="D8" s="11">
        <f t="shared" si="1"/>
        <v>12008.9125</v>
      </c>
      <c r="E8" s="11">
        <v>15806.12</v>
      </c>
      <c r="F8" s="16">
        <f t="shared" si="0"/>
        <v>-3797.2075000000004</v>
      </c>
      <c r="G8" s="15" t="s">
        <v>22</v>
      </c>
    </row>
    <row r="9" spans="1:10" outlineLevel="1" x14ac:dyDescent="0.2">
      <c r="A9" s="10" t="s">
        <v>4</v>
      </c>
      <c r="B9" s="10" t="s">
        <v>8</v>
      </c>
      <c r="C9" s="11">
        <v>7.9</v>
      </c>
      <c r="D9" s="11">
        <f t="shared" si="1"/>
        <v>1.9750000000000001</v>
      </c>
      <c r="E9" s="11">
        <v>0</v>
      </c>
      <c r="F9" s="20">
        <f t="shared" si="0"/>
        <v>1.9750000000000001</v>
      </c>
      <c r="G9" s="26" t="s">
        <v>23</v>
      </c>
    </row>
    <row r="10" spans="1:10" outlineLevel="1" x14ac:dyDescent="0.2">
      <c r="A10" s="10" t="s">
        <v>4</v>
      </c>
      <c r="B10" s="10" t="s">
        <v>9</v>
      </c>
      <c r="C10" s="11">
        <v>11102.5</v>
      </c>
      <c r="D10" s="11">
        <f t="shared" si="1"/>
        <v>2775.625</v>
      </c>
      <c r="E10" s="11">
        <v>3269.79</v>
      </c>
      <c r="F10" s="16">
        <f t="shared" si="0"/>
        <v>-494.16499999999996</v>
      </c>
      <c r="G10" s="15" t="s">
        <v>22</v>
      </c>
    </row>
    <row r="11" spans="1:10" outlineLevel="1" x14ac:dyDescent="0.2">
      <c r="A11" s="10" t="s">
        <v>4</v>
      </c>
      <c r="B11" s="10" t="s">
        <v>10</v>
      </c>
      <c r="C11" s="11">
        <v>3306.35</v>
      </c>
      <c r="D11" s="11">
        <f t="shared" si="1"/>
        <v>826.58749999999998</v>
      </c>
      <c r="E11" s="11">
        <v>0</v>
      </c>
      <c r="F11" s="20">
        <f t="shared" si="0"/>
        <v>826.58749999999998</v>
      </c>
      <c r="G11" s="27" t="s">
        <v>24</v>
      </c>
    </row>
    <row r="12" spans="1:10" outlineLevel="1" x14ac:dyDescent="0.2">
      <c r="A12" s="10" t="s">
        <v>4</v>
      </c>
      <c r="B12" s="10" t="s">
        <v>11</v>
      </c>
      <c r="C12" s="11">
        <v>44631.74</v>
      </c>
      <c r="D12" s="11">
        <f t="shared" si="1"/>
        <v>11157.934999999999</v>
      </c>
      <c r="E12" s="11">
        <v>12398.39</v>
      </c>
      <c r="F12" s="21">
        <f t="shared" si="0"/>
        <v>-1240.4549999999999</v>
      </c>
      <c r="G12" s="15" t="s">
        <v>22</v>
      </c>
    </row>
    <row r="13" spans="1:10" x14ac:dyDescent="0.2">
      <c r="A13" s="7" t="s">
        <v>5</v>
      </c>
      <c r="B13" s="8"/>
      <c r="C13" s="9">
        <v>4345.1000000000004</v>
      </c>
      <c r="D13" s="9">
        <f>C13/4</f>
        <v>1086.2750000000001</v>
      </c>
      <c r="E13" s="9">
        <v>1086.28</v>
      </c>
      <c r="F13" s="19">
        <f t="shared" si="0"/>
        <v>-4.9999999998817657E-3</v>
      </c>
      <c r="G13" s="25"/>
    </row>
    <row r="14" spans="1:10" outlineLevel="1" x14ac:dyDescent="0.2">
      <c r="A14" s="10" t="s">
        <v>5</v>
      </c>
      <c r="B14" s="10" t="s">
        <v>6</v>
      </c>
      <c r="C14" s="11">
        <v>4345.1000000000004</v>
      </c>
      <c r="D14" s="11">
        <v>1086.28</v>
      </c>
      <c r="E14" s="11">
        <v>1086.28</v>
      </c>
      <c r="F14" s="20">
        <f t="shared" si="0"/>
        <v>0</v>
      </c>
      <c r="G14" s="25"/>
    </row>
    <row r="15" spans="1:10" x14ac:dyDescent="0.2">
      <c r="A15" s="7" t="s">
        <v>6</v>
      </c>
      <c r="B15" s="8"/>
      <c r="C15" s="9">
        <v>4812.29</v>
      </c>
      <c r="D15" s="9">
        <f>C15/4</f>
        <v>1203.0725</v>
      </c>
      <c r="E15" s="9">
        <v>910.08</v>
      </c>
      <c r="F15" s="22">
        <f t="shared" si="0"/>
        <v>292.99249999999995</v>
      </c>
      <c r="G15" s="25"/>
    </row>
    <row r="16" spans="1:10" outlineLevel="1" x14ac:dyDescent="0.2">
      <c r="A16" s="10" t="s">
        <v>6</v>
      </c>
      <c r="B16" s="10" t="s">
        <v>12</v>
      </c>
      <c r="C16" s="11">
        <v>216.21</v>
      </c>
      <c r="D16" s="11">
        <f>C16/4</f>
        <v>54.052500000000002</v>
      </c>
      <c r="E16" s="11">
        <v>36.03</v>
      </c>
      <c r="F16" s="20">
        <f t="shared" si="0"/>
        <v>18.022500000000001</v>
      </c>
      <c r="G16" s="25" t="s">
        <v>25</v>
      </c>
    </row>
    <row r="17" spans="1:7" outlineLevel="1" x14ac:dyDescent="0.2">
      <c r="A17" s="10" t="s">
        <v>6</v>
      </c>
      <c r="B17" s="10" t="s">
        <v>13</v>
      </c>
      <c r="C17" s="11">
        <v>3004.49</v>
      </c>
      <c r="D17" s="11">
        <f t="shared" ref="D17:D18" si="2">C17/4</f>
        <v>751.12249999999995</v>
      </c>
      <c r="E17" s="11">
        <v>683.6</v>
      </c>
      <c r="F17" s="20">
        <f t="shared" si="0"/>
        <v>67.522499999999923</v>
      </c>
      <c r="G17" s="25" t="s">
        <v>25</v>
      </c>
    </row>
    <row r="18" spans="1:7" outlineLevel="1" x14ac:dyDescent="0.2">
      <c r="A18" s="10" t="s">
        <v>6</v>
      </c>
      <c r="B18" s="10" t="s">
        <v>14</v>
      </c>
      <c r="C18" s="11">
        <v>1591.6</v>
      </c>
      <c r="D18" s="11">
        <f t="shared" si="2"/>
        <v>397.9</v>
      </c>
      <c r="E18" s="11">
        <v>190.45</v>
      </c>
      <c r="F18" s="16">
        <f t="shared" si="0"/>
        <v>207.45</v>
      </c>
      <c r="G18" s="25" t="s">
        <v>25</v>
      </c>
    </row>
    <row r="19" spans="1:7" x14ac:dyDescent="0.2">
      <c r="A19" s="7" t="s">
        <v>7</v>
      </c>
      <c r="B19" s="8"/>
      <c r="C19" s="9">
        <v>45230.98</v>
      </c>
      <c r="D19" s="9">
        <f>C19/4</f>
        <v>11307.745000000001</v>
      </c>
      <c r="E19" s="9">
        <v>5242.0600000000004</v>
      </c>
      <c r="F19" s="19">
        <f t="shared" si="0"/>
        <v>6065.6850000000004</v>
      </c>
      <c r="G19" s="25"/>
    </row>
    <row r="20" spans="1:7" outlineLevel="1" x14ac:dyDescent="0.2">
      <c r="A20" s="10" t="s">
        <v>7</v>
      </c>
      <c r="B20" s="10" t="s">
        <v>8</v>
      </c>
      <c r="C20" s="11">
        <v>415.6</v>
      </c>
      <c r="D20" s="11">
        <f>C20/4</f>
        <v>103.9</v>
      </c>
      <c r="E20" s="11">
        <v>0</v>
      </c>
      <c r="F20" s="20">
        <f t="shared" si="0"/>
        <v>103.9</v>
      </c>
      <c r="G20" s="15" t="s">
        <v>26</v>
      </c>
    </row>
    <row r="21" spans="1:7" outlineLevel="1" x14ac:dyDescent="0.2">
      <c r="A21" s="10" t="s">
        <v>7</v>
      </c>
      <c r="B21" s="10" t="s">
        <v>9</v>
      </c>
      <c r="C21" s="11">
        <v>129.6</v>
      </c>
      <c r="D21" s="11">
        <f t="shared" ref="D21:D24" si="3">C21/4</f>
        <v>32.4</v>
      </c>
      <c r="E21" s="11">
        <v>0</v>
      </c>
      <c r="F21" s="20">
        <f t="shared" si="0"/>
        <v>32.4</v>
      </c>
      <c r="G21" s="15" t="s">
        <v>26</v>
      </c>
    </row>
    <row r="22" spans="1:7" outlineLevel="1" x14ac:dyDescent="0.2">
      <c r="A22" s="10" t="s">
        <v>7</v>
      </c>
      <c r="B22" s="10" t="s">
        <v>15</v>
      </c>
      <c r="C22" s="11">
        <v>1029.0999999999999</v>
      </c>
      <c r="D22" s="11">
        <f t="shared" si="3"/>
        <v>257.27499999999998</v>
      </c>
      <c r="E22" s="11">
        <v>0</v>
      </c>
      <c r="F22" s="20">
        <f t="shared" si="0"/>
        <v>257.27499999999998</v>
      </c>
      <c r="G22" s="15" t="s">
        <v>26</v>
      </c>
    </row>
    <row r="23" spans="1:7" outlineLevel="1" x14ac:dyDescent="0.2">
      <c r="A23" s="10" t="s">
        <v>7</v>
      </c>
      <c r="B23" s="10" t="s">
        <v>12</v>
      </c>
      <c r="C23" s="11">
        <v>41325.660000000003</v>
      </c>
      <c r="D23" s="11">
        <f t="shared" si="3"/>
        <v>10331.415000000001</v>
      </c>
      <c r="E23" s="11">
        <v>5242.0600000000004</v>
      </c>
      <c r="F23" s="16">
        <f t="shared" si="0"/>
        <v>5089.3550000000005</v>
      </c>
      <c r="G23" s="15" t="s">
        <v>26</v>
      </c>
    </row>
    <row r="24" spans="1:7" outlineLevel="1" x14ac:dyDescent="0.2">
      <c r="A24" s="10" t="s">
        <v>7</v>
      </c>
      <c r="B24" s="10" t="s">
        <v>16</v>
      </c>
      <c r="C24" s="11">
        <v>2331.02</v>
      </c>
      <c r="D24" s="11">
        <f t="shared" si="3"/>
        <v>582.755</v>
      </c>
      <c r="E24" s="11">
        <v>0</v>
      </c>
      <c r="F24" s="20">
        <f t="shared" si="0"/>
        <v>582.755</v>
      </c>
      <c r="G24" s="15" t="s">
        <v>26</v>
      </c>
    </row>
    <row r="25" spans="1:7" x14ac:dyDescent="0.2">
      <c r="A25" s="7" t="s">
        <v>8</v>
      </c>
      <c r="B25" s="8"/>
      <c r="C25" s="9">
        <v>48278.2</v>
      </c>
      <c r="D25" s="9">
        <f>C25/4</f>
        <v>12069.55</v>
      </c>
      <c r="E25" s="9">
        <v>4467.26</v>
      </c>
      <c r="F25" s="23">
        <f t="shared" si="0"/>
        <v>7602.2899999999991</v>
      </c>
      <c r="G25" s="25"/>
    </row>
    <row r="26" spans="1:7" outlineLevel="1" x14ac:dyDescent="0.2">
      <c r="A26" s="10" t="s">
        <v>8</v>
      </c>
      <c r="B26" s="10" t="s">
        <v>4</v>
      </c>
      <c r="C26" s="11">
        <v>9126</v>
      </c>
      <c r="D26" s="11">
        <f>C26/4</f>
        <v>2281.5</v>
      </c>
      <c r="E26" s="11">
        <v>0</v>
      </c>
      <c r="F26" s="16">
        <f t="shared" si="0"/>
        <v>2281.5</v>
      </c>
      <c r="G26" s="15" t="s">
        <v>26</v>
      </c>
    </row>
    <row r="27" spans="1:7" outlineLevel="1" x14ac:dyDescent="0.2">
      <c r="A27" s="10" t="s">
        <v>8</v>
      </c>
      <c r="B27" s="10" t="s">
        <v>6</v>
      </c>
      <c r="C27" s="11">
        <v>39152.199999999997</v>
      </c>
      <c r="D27" s="11">
        <f>C27/4</f>
        <v>9788.0499999999993</v>
      </c>
      <c r="E27" s="11">
        <v>4467.26</v>
      </c>
      <c r="F27" s="20">
        <f t="shared" si="0"/>
        <v>5320.7899999999991</v>
      </c>
      <c r="G27" s="15" t="s">
        <v>26</v>
      </c>
    </row>
    <row r="28" spans="1:7" x14ac:dyDescent="0.2">
      <c r="A28" s="7" t="s">
        <v>9</v>
      </c>
      <c r="B28" s="8"/>
      <c r="C28" s="9">
        <v>3939</v>
      </c>
      <c r="D28" s="9">
        <f>C28/4</f>
        <v>984.75</v>
      </c>
      <c r="E28" s="9">
        <v>0</v>
      </c>
      <c r="F28" s="22">
        <f t="shared" si="0"/>
        <v>984.75</v>
      </c>
      <c r="G28" s="25"/>
    </row>
    <row r="29" spans="1:7" outlineLevel="1" x14ac:dyDescent="0.2">
      <c r="A29" s="10" t="s">
        <v>9</v>
      </c>
      <c r="B29" s="10" t="s">
        <v>6</v>
      </c>
      <c r="C29" s="11">
        <v>3939</v>
      </c>
      <c r="D29" s="11">
        <f>C29/4</f>
        <v>984.75</v>
      </c>
      <c r="E29" s="11">
        <v>0</v>
      </c>
      <c r="F29" s="21">
        <f t="shared" si="0"/>
        <v>984.75</v>
      </c>
      <c r="G29" s="15" t="s">
        <v>26</v>
      </c>
    </row>
    <row r="30" spans="1:7" x14ac:dyDescent="0.2">
      <c r="A30" s="7" t="s">
        <v>17</v>
      </c>
      <c r="B30" s="8"/>
      <c r="C30" s="9">
        <v>889959.83</v>
      </c>
      <c r="D30" s="9">
        <f>C30/4</f>
        <v>222489.95749999999</v>
      </c>
      <c r="E30" s="9">
        <v>257746.81</v>
      </c>
      <c r="F30" s="19">
        <f t="shared" si="0"/>
        <v>-35256.852500000008</v>
      </c>
      <c r="G30" s="25"/>
    </row>
    <row r="31" spans="1:7" outlineLevel="1" x14ac:dyDescent="0.2">
      <c r="A31" s="10" t="s">
        <v>17</v>
      </c>
      <c r="B31" s="10" t="s">
        <v>4</v>
      </c>
      <c r="C31" s="11">
        <v>228510.24</v>
      </c>
      <c r="D31" s="11">
        <f>C31/4</f>
        <v>57127.56</v>
      </c>
      <c r="E31" s="11">
        <v>60031.96</v>
      </c>
      <c r="F31" s="16">
        <f t="shared" si="0"/>
        <v>-2904.4000000000015</v>
      </c>
      <c r="G31" s="15" t="s">
        <v>22</v>
      </c>
    </row>
    <row r="32" spans="1:7" outlineLevel="1" x14ac:dyDescent="0.2">
      <c r="A32" s="10" t="s">
        <v>17</v>
      </c>
      <c r="B32" s="10" t="s">
        <v>5</v>
      </c>
      <c r="C32" s="11">
        <v>586016.98</v>
      </c>
      <c r="D32" s="11">
        <f t="shared" ref="D32:D35" si="4">C32/4</f>
        <v>146504.245</v>
      </c>
      <c r="E32" s="11">
        <v>163125.68</v>
      </c>
      <c r="F32" s="16">
        <f t="shared" si="0"/>
        <v>-16621.434999999998</v>
      </c>
      <c r="G32" s="15" t="s">
        <v>22</v>
      </c>
    </row>
    <row r="33" spans="1:7" outlineLevel="1" x14ac:dyDescent="0.2">
      <c r="A33" s="10" t="s">
        <v>17</v>
      </c>
      <c r="B33" s="10" t="s">
        <v>6</v>
      </c>
      <c r="C33" s="11">
        <v>50517.34</v>
      </c>
      <c r="D33" s="11">
        <f t="shared" si="4"/>
        <v>12629.334999999999</v>
      </c>
      <c r="E33" s="11">
        <v>31200.33</v>
      </c>
      <c r="F33" s="20">
        <f t="shared" si="0"/>
        <v>-18570.995000000003</v>
      </c>
      <c r="G33" s="15" t="s">
        <v>22</v>
      </c>
    </row>
    <row r="34" spans="1:7" outlineLevel="1" x14ac:dyDescent="0.2">
      <c r="A34" s="10" t="s">
        <v>17</v>
      </c>
      <c r="B34" s="10" t="s">
        <v>17</v>
      </c>
      <c r="C34" s="11">
        <v>3066.33</v>
      </c>
      <c r="D34" s="11">
        <f t="shared" si="4"/>
        <v>766.58249999999998</v>
      </c>
      <c r="E34" s="11">
        <v>901.23</v>
      </c>
      <c r="F34" s="20">
        <f t="shared" si="0"/>
        <v>-134.64750000000004</v>
      </c>
      <c r="G34" s="15" t="s">
        <v>22</v>
      </c>
    </row>
    <row r="35" spans="1:7" outlineLevel="1" x14ac:dyDescent="0.2">
      <c r="A35" s="10" t="s">
        <v>17</v>
      </c>
      <c r="B35" s="10" t="s">
        <v>12</v>
      </c>
      <c r="C35" s="11">
        <v>21848.94</v>
      </c>
      <c r="D35" s="11">
        <f t="shared" si="4"/>
        <v>5462.2349999999997</v>
      </c>
      <c r="E35" s="11">
        <v>2487.6</v>
      </c>
      <c r="F35" s="20">
        <f t="shared" si="0"/>
        <v>2974.6349999999998</v>
      </c>
      <c r="G35" s="25" t="s">
        <v>27</v>
      </c>
    </row>
    <row r="36" spans="1:7" x14ac:dyDescent="0.2">
      <c r="A36" s="7" t="s">
        <v>15</v>
      </c>
      <c r="B36" s="8"/>
      <c r="C36" s="9">
        <v>154685.39000000001</v>
      </c>
      <c r="D36" s="9">
        <f>C36/4</f>
        <v>38671.347500000003</v>
      </c>
      <c r="E36" s="9">
        <v>47558.26</v>
      </c>
      <c r="F36" s="19">
        <f t="shared" si="0"/>
        <v>-8886.9124999999985</v>
      </c>
      <c r="G36" s="25"/>
    </row>
    <row r="37" spans="1:7" outlineLevel="1" x14ac:dyDescent="0.2">
      <c r="A37" s="10" t="s">
        <v>15</v>
      </c>
      <c r="B37" s="10" t="s">
        <v>4</v>
      </c>
      <c r="C37" s="11">
        <v>144790.42000000001</v>
      </c>
      <c r="D37" s="11">
        <f>C37/4</f>
        <v>36197.605000000003</v>
      </c>
      <c r="E37" s="11">
        <v>45242.66</v>
      </c>
      <c r="F37" s="16">
        <f t="shared" si="0"/>
        <v>-9045.0550000000003</v>
      </c>
      <c r="G37" s="15" t="s">
        <v>22</v>
      </c>
    </row>
    <row r="38" spans="1:7" outlineLevel="1" x14ac:dyDescent="0.2">
      <c r="A38" s="10" t="s">
        <v>15</v>
      </c>
      <c r="B38" s="10" t="s">
        <v>5</v>
      </c>
      <c r="C38" s="11">
        <v>9894.9699999999993</v>
      </c>
      <c r="D38" s="11">
        <f>C38/4</f>
        <v>2473.7424999999998</v>
      </c>
      <c r="E38" s="11">
        <v>2315.6</v>
      </c>
      <c r="F38" s="20">
        <f t="shared" si="0"/>
        <v>158.14249999999993</v>
      </c>
      <c r="G38" s="25" t="s">
        <v>25</v>
      </c>
    </row>
    <row r="39" spans="1:7" x14ac:dyDescent="0.2">
      <c r="A39" s="7" t="s">
        <v>12</v>
      </c>
      <c r="B39" s="8"/>
      <c r="C39" s="9">
        <v>640</v>
      </c>
      <c r="D39" s="9">
        <f>C39/4</f>
        <v>160</v>
      </c>
      <c r="E39" s="9">
        <v>0</v>
      </c>
      <c r="F39" s="19">
        <f t="shared" si="0"/>
        <v>160</v>
      </c>
      <c r="G39" s="25"/>
    </row>
    <row r="40" spans="1:7" outlineLevel="1" x14ac:dyDescent="0.2">
      <c r="A40" s="10" t="s">
        <v>12</v>
      </c>
      <c r="B40" s="10" t="s">
        <v>17</v>
      </c>
      <c r="C40" s="11">
        <v>640</v>
      </c>
      <c r="D40" s="11">
        <f>C40/4</f>
        <v>160</v>
      </c>
      <c r="E40" s="11">
        <v>0</v>
      </c>
      <c r="F40" s="24">
        <f t="shared" si="0"/>
        <v>160</v>
      </c>
      <c r="G40" s="27" t="s">
        <v>28</v>
      </c>
    </row>
    <row r="41" spans="1:7" x14ac:dyDescent="0.2">
      <c r="A41" s="7" t="s">
        <v>13</v>
      </c>
      <c r="B41" s="8"/>
      <c r="C41" s="9">
        <v>48530.44</v>
      </c>
      <c r="D41" s="9">
        <f>C41/4</f>
        <v>12132.61</v>
      </c>
      <c r="E41" s="9">
        <v>12217.13</v>
      </c>
      <c r="F41" s="19">
        <f t="shared" si="0"/>
        <v>-84.519999999998618</v>
      </c>
      <c r="G41" s="25"/>
    </row>
    <row r="42" spans="1:7" ht="25.5" outlineLevel="1" x14ac:dyDescent="0.2">
      <c r="A42" s="10" t="s">
        <v>13</v>
      </c>
      <c r="B42" s="10" t="s">
        <v>4</v>
      </c>
      <c r="C42" s="11">
        <v>1665</v>
      </c>
      <c r="D42" s="11">
        <f>C42/4</f>
        <v>416.25</v>
      </c>
      <c r="E42" s="11">
        <v>338.4</v>
      </c>
      <c r="F42" s="20">
        <f t="shared" si="0"/>
        <v>77.850000000000023</v>
      </c>
      <c r="G42" s="27" t="s">
        <v>29</v>
      </c>
    </row>
    <row r="43" spans="1:7" ht="25.5" outlineLevel="1" x14ac:dyDescent="0.2">
      <c r="A43" s="10" t="s">
        <v>13</v>
      </c>
      <c r="B43" s="10" t="s">
        <v>6</v>
      </c>
      <c r="C43" s="11">
        <v>30</v>
      </c>
      <c r="D43" s="11">
        <f t="shared" ref="D43:D45" si="5">C43/4</f>
        <v>7.5</v>
      </c>
      <c r="E43" s="11">
        <v>30</v>
      </c>
      <c r="F43" s="20">
        <f t="shared" si="0"/>
        <v>-22.5</v>
      </c>
      <c r="G43" s="15" t="s">
        <v>30</v>
      </c>
    </row>
    <row r="44" spans="1:7" ht="25.5" outlineLevel="1" x14ac:dyDescent="0.2">
      <c r="A44" s="10" t="s">
        <v>13</v>
      </c>
      <c r="B44" s="10" t="s">
        <v>7</v>
      </c>
      <c r="C44" s="11">
        <v>41617.599999999999</v>
      </c>
      <c r="D44" s="11">
        <f t="shared" si="5"/>
        <v>10404.4</v>
      </c>
      <c r="E44" s="11">
        <v>8306.14</v>
      </c>
      <c r="F44" s="24">
        <f t="shared" si="0"/>
        <v>2098.2600000000002</v>
      </c>
      <c r="G44" s="27" t="s">
        <v>29</v>
      </c>
    </row>
    <row r="45" spans="1:7" ht="25.5" outlineLevel="1" x14ac:dyDescent="0.2">
      <c r="A45" s="10" t="s">
        <v>13</v>
      </c>
      <c r="B45" s="10" t="s">
        <v>9</v>
      </c>
      <c r="C45" s="11">
        <v>5217.84</v>
      </c>
      <c r="D45" s="11">
        <f t="shared" si="5"/>
        <v>1304.46</v>
      </c>
      <c r="E45" s="11">
        <v>3542.59</v>
      </c>
      <c r="F45" s="20">
        <f t="shared" si="0"/>
        <v>-2238.13</v>
      </c>
      <c r="G45" s="15" t="s">
        <v>30</v>
      </c>
    </row>
    <row r="46" spans="1:7" x14ac:dyDescent="0.2">
      <c r="A46" s="7" t="s">
        <v>10</v>
      </c>
      <c r="B46" s="8"/>
      <c r="C46" s="9">
        <v>114096.63</v>
      </c>
      <c r="D46" s="9">
        <f>C46/4</f>
        <v>28524.157500000001</v>
      </c>
      <c r="E46" s="9">
        <v>55302.96</v>
      </c>
      <c r="F46" s="19">
        <f t="shared" si="0"/>
        <v>-26778.802499999998</v>
      </c>
      <c r="G46" s="25"/>
    </row>
    <row r="47" spans="1:7" outlineLevel="1" x14ac:dyDescent="0.2">
      <c r="A47" s="10" t="s">
        <v>10</v>
      </c>
      <c r="B47" s="10" t="s">
        <v>4</v>
      </c>
      <c r="C47" s="11">
        <v>15799.54</v>
      </c>
      <c r="D47" s="11">
        <f>C47/4</f>
        <v>3949.8850000000002</v>
      </c>
      <c r="E47" s="11">
        <v>8620.76</v>
      </c>
      <c r="F47" s="24">
        <f t="shared" si="0"/>
        <v>-4670.875</v>
      </c>
      <c r="G47" s="15" t="s">
        <v>22</v>
      </c>
    </row>
    <row r="48" spans="1:7" outlineLevel="1" x14ac:dyDescent="0.2">
      <c r="A48" s="10" t="s">
        <v>10</v>
      </c>
      <c r="B48" s="10" t="s">
        <v>5</v>
      </c>
      <c r="C48" s="11">
        <v>1870.25</v>
      </c>
      <c r="D48" s="11">
        <f t="shared" ref="D48:D49" si="6">C48/4</f>
        <v>467.5625</v>
      </c>
      <c r="E48" s="11">
        <v>1215.9000000000001</v>
      </c>
      <c r="F48" s="16">
        <f t="shared" si="0"/>
        <v>-748.33750000000009</v>
      </c>
      <c r="G48" s="15" t="s">
        <v>31</v>
      </c>
    </row>
    <row r="49" spans="1:7" outlineLevel="1" x14ac:dyDescent="0.2">
      <c r="A49" s="10" t="s">
        <v>10</v>
      </c>
      <c r="B49" s="10" t="s">
        <v>6</v>
      </c>
      <c r="C49" s="11">
        <v>96426.85</v>
      </c>
      <c r="D49" s="11">
        <f t="shared" si="6"/>
        <v>24106.712500000001</v>
      </c>
      <c r="E49" s="11">
        <v>45466.31</v>
      </c>
      <c r="F49" s="20">
        <f t="shared" si="0"/>
        <v>-21359.597499999996</v>
      </c>
      <c r="G49" s="15" t="s">
        <v>22</v>
      </c>
    </row>
    <row r="50" spans="1:7" ht="12.75" customHeight="1" x14ac:dyDescent="0.2">
      <c r="A50" s="7" t="s">
        <v>14</v>
      </c>
      <c r="B50" s="8"/>
      <c r="C50" s="9">
        <v>723.7</v>
      </c>
      <c r="D50" s="6">
        <f>C50/4</f>
        <v>180.92500000000001</v>
      </c>
      <c r="E50" s="6">
        <v>723.7</v>
      </c>
      <c r="F50" s="23">
        <f t="shared" si="0"/>
        <v>-542.77500000000009</v>
      </c>
      <c r="G50" s="25"/>
    </row>
    <row r="51" spans="1:7" ht="12.75" customHeight="1" x14ac:dyDescent="0.2">
      <c r="A51" s="10" t="s">
        <v>14</v>
      </c>
      <c r="B51" s="10" t="s">
        <v>6</v>
      </c>
      <c r="C51" s="11">
        <v>723.7</v>
      </c>
      <c r="D51" s="14">
        <f>C51/4</f>
        <v>180.92500000000001</v>
      </c>
      <c r="E51" s="14">
        <v>723.7</v>
      </c>
      <c r="F51" s="24">
        <f t="shared" si="0"/>
        <v>-542.77500000000009</v>
      </c>
      <c r="G51" s="15" t="s">
        <v>21</v>
      </c>
    </row>
  </sheetData>
  <mergeCells count="1">
    <mergeCell ref="A1:G1"/>
  </mergeCells>
  <pageMargins left="0.19685039370078741" right="0.19685039370078741" top="0.19685039370078741" bottom="0.19685039370078741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Миннуллина</dc:creator>
  <dc:description>POI HSSF rep:2.56.0.137</dc:description>
  <cp:lastModifiedBy>Альбина Миннуллина</cp:lastModifiedBy>
  <cp:lastPrinted>2024-10-14T10:20:28Z</cp:lastPrinted>
  <dcterms:created xsi:type="dcterms:W3CDTF">2024-10-08T13:48:50Z</dcterms:created>
  <dcterms:modified xsi:type="dcterms:W3CDTF">2024-10-14T10:20:35Z</dcterms:modified>
</cp:coreProperties>
</file>