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Бюджет!$J$54</definedName>
    <definedName name="SIGN" localSheetId="0">Бюджет!$A$9:$H$10</definedName>
    <definedName name="_xlnm.Print_Area" localSheetId="0">Бюджет!$A$1:$G$51</definedName>
  </definedNames>
  <calcPr calcId="144525"/>
</workbook>
</file>

<file path=xl/calcChain.xml><?xml version="1.0" encoding="utf-8"?>
<calcChain xmlns="http://schemas.openxmlformats.org/spreadsheetml/2006/main">
  <c r="E4" i="1" l="1"/>
  <c r="D4" i="1"/>
  <c r="C4" i="1"/>
  <c r="F51" i="1"/>
  <c r="F50" i="1"/>
  <c r="F48" i="1"/>
  <c r="F49" i="1"/>
  <c r="F47" i="1"/>
  <c r="F46" i="1"/>
  <c r="F43" i="1"/>
  <c r="F44" i="1"/>
  <c r="F45" i="1"/>
  <c r="F42" i="1"/>
  <c r="F41" i="1"/>
  <c r="F40" i="1"/>
  <c r="F39" i="1"/>
  <c r="F38" i="1"/>
  <c r="F37" i="1"/>
  <c r="F36" i="1"/>
  <c r="F32" i="1"/>
  <c r="F33" i="1"/>
  <c r="F34" i="1"/>
  <c r="F35" i="1"/>
  <c r="F31" i="1"/>
  <c r="F30" i="1"/>
  <c r="F29" i="1"/>
  <c r="F28" i="1"/>
  <c r="F27" i="1"/>
  <c r="F26" i="1"/>
  <c r="F25" i="1"/>
  <c r="F21" i="1"/>
  <c r="F22" i="1"/>
  <c r="F23" i="1"/>
  <c r="F24" i="1"/>
  <c r="F20" i="1"/>
  <c r="F19" i="1"/>
  <c r="F17" i="1"/>
  <c r="F18" i="1"/>
  <c r="F16" i="1"/>
  <c r="F15" i="1"/>
  <c r="F14" i="1"/>
  <c r="F13" i="1"/>
  <c r="F7" i="1"/>
  <c r="F8" i="1"/>
  <c r="F9" i="1"/>
  <c r="F10" i="1"/>
  <c r="F11" i="1"/>
  <c r="F12" i="1"/>
  <c r="F6" i="1"/>
  <c r="F5" i="1"/>
  <c r="D51" i="1"/>
  <c r="D50" i="1"/>
  <c r="D48" i="1"/>
  <c r="D49" i="1"/>
  <c r="D47" i="1"/>
  <c r="D46" i="1"/>
  <c r="D43" i="1"/>
  <c r="D44" i="1"/>
  <c r="D45" i="1"/>
  <c r="D42" i="1"/>
  <c r="D41" i="1"/>
  <c r="D40" i="1"/>
  <c r="D39" i="1"/>
  <c r="D38" i="1"/>
  <c r="D37" i="1"/>
  <c r="D36" i="1"/>
  <c r="D32" i="1"/>
  <c r="D33" i="1"/>
  <c r="D34" i="1"/>
  <c r="D35" i="1"/>
  <c r="D31" i="1"/>
  <c r="D30" i="1"/>
  <c r="D29" i="1"/>
  <c r="D28" i="1"/>
  <c r="D27" i="1"/>
  <c r="D26" i="1"/>
  <c r="D25" i="1"/>
  <c r="D21" i="1"/>
  <c r="D22" i="1"/>
  <c r="D23" i="1"/>
  <c r="D24" i="1"/>
  <c r="D20" i="1"/>
  <c r="D19" i="1"/>
  <c r="D17" i="1"/>
  <c r="D18" i="1"/>
  <c r="D16" i="1"/>
  <c r="D15" i="1"/>
  <c r="D13" i="1"/>
  <c r="D7" i="1"/>
  <c r="D8" i="1"/>
  <c r="D9" i="1"/>
  <c r="D10" i="1"/>
  <c r="D11" i="1"/>
  <c r="D12" i="1"/>
  <c r="D6" i="1"/>
  <c r="D5" i="1"/>
  <c r="F4" i="1" l="1"/>
</calcChain>
</file>

<file path=xl/sharedStrings.xml><?xml version="1.0" encoding="utf-8"?>
<sst xmlns="http://schemas.openxmlformats.org/spreadsheetml/2006/main" count="126" uniqueCount="35">
  <si>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</si>
  <si>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</si>
  <si>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</si>
  <si>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</si>
  <si>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</si>
  <si>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</si>
  <si>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</si>
  <si>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</si>
  <si>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</si>
  <si>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</si>
  <si>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</si>
  <si>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</si>
  <si>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</si>
  <si>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</si>
  <si>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</si>
  <si>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</si>
  <si>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</si>
  <si>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</si>
  <si>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2 квартала 2024 года</t>
  </si>
  <si>
    <t>План расходов за 2024 год</t>
  </si>
  <si>
    <t>отклонение</t>
  </si>
  <si>
    <t>причины отклонения от запланированных значений</t>
  </si>
  <si>
    <t>План расходов за 2 кв.2024 год</t>
  </si>
  <si>
    <t>Факт расходов за 2 кв. 2024 год</t>
  </si>
  <si>
    <t>увеличение расходов по результатам выполнения работ</t>
  </si>
  <si>
    <t>за 2 квартала расходов не было</t>
  </si>
  <si>
    <t>экономия, сложившаяся по результатам выполнения работ</t>
  </si>
  <si>
    <t>резервный фонд</t>
  </si>
  <si>
    <t>сезонность осуществления расходов</t>
  </si>
  <si>
    <t>оплата работ «по факту» на основании актов выполненных работ</t>
  </si>
  <si>
    <t>выплата компенсации в связи с выходом на пенсию</t>
  </si>
  <si>
    <t>уменьшение численности получателей выплат, пособий и компенсаций по сравнению с запланированной</t>
  </si>
  <si>
    <t>увеличение численности получателей выплат, пособий и компенсаций по сравнению с запланированной</t>
  </si>
  <si>
    <t xml:space="preserve">увеличение количества мероприятий </t>
  </si>
  <si>
    <t>перечислена годовая сумма отрицательных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</si>
</sst>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4" fontId="4" fillId="0" borderId="7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tabSelected="1" zoomScaleNormal="100" workbookViewId="0">
      <selection activeCell="E5" sqref="E5"/>
    </sheetView>
  </sheetViews>
  <sheetFormatPr defaultRowHeight="12.75" customHeight="1" outlineLevelRow="1" x14ac:dyDescent="0.2"/>
  <cols>
    <col min="1" max="1" width="7.28515625" customWidth="1"/>
    <col min="2" max="2" width="5" customWidth="1"/>
    <col min="3" max="4" width="15.42578125" customWidth="1"/>
    <col min="5" max="6" width="9.140625" customWidth="1"/>
    <col min="7" max="7" width="56.42578125" customWidth="1"/>
    <col min="8" max="10" width="9.140625" customWidth="1"/>
  </cols>
  <sheetData>
    <row r="1" spans="1:10" ht="48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10" ht="21.75" x14ac:dyDescent="0.2">
      <c r="A2" s="2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0" ht="42" x14ac:dyDescent="0.2">
      <c r="A3" s="3" t="s">
        <v>1</v>
      </c>
      <c r="B3" s="3" t="s">
        <v>2</v>
      </c>
      <c r="C3" s="13" t="s">
        <v>19</v>
      </c>
      <c r="D3" s="13" t="s">
        <v>22</v>
      </c>
      <c r="E3" s="13" t="s">
        <v>23</v>
      </c>
      <c r="F3" s="14" t="s">
        <v>20</v>
      </c>
      <c r="G3" s="15" t="s">
        <v>21</v>
      </c>
    </row>
    <row r="4" spans="1:10" x14ac:dyDescent="0.2">
      <c r="A4" s="4" t="s">
        <v>3</v>
      </c>
      <c r="B4" s="5"/>
      <c r="C4" s="6">
        <f>1525221.05+C50</f>
        <v>1525944.75</v>
      </c>
      <c r="D4" s="6">
        <f>C4/2</f>
        <v>762972.375</v>
      </c>
      <c r="E4" s="6">
        <f>858046.54+E50</f>
        <v>858770.24</v>
      </c>
      <c r="F4" s="16">
        <f>D4-E4</f>
        <v>-95797.864999999991</v>
      </c>
      <c r="G4" s="19"/>
    </row>
    <row r="5" spans="1:10" x14ac:dyDescent="0.2">
      <c r="A5" s="7" t="s">
        <v>4</v>
      </c>
      <c r="B5" s="8"/>
      <c r="C5" s="9">
        <v>160948.01999999999</v>
      </c>
      <c r="D5" s="9">
        <f>C5/2</f>
        <v>80474.009999999995</v>
      </c>
      <c r="E5" s="9">
        <v>97803.92</v>
      </c>
      <c r="F5" s="16">
        <f>D5-E5</f>
        <v>-17329.910000000003</v>
      </c>
      <c r="G5" s="19"/>
    </row>
    <row r="6" spans="1:10" outlineLevel="1" x14ac:dyDescent="0.2">
      <c r="A6" s="10" t="s">
        <v>4</v>
      </c>
      <c r="B6" s="10" t="s">
        <v>5</v>
      </c>
      <c r="C6" s="11">
        <v>20924.439999999999</v>
      </c>
      <c r="D6" s="11">
        <f>C6/2</f>
        <v>10462.219999999999</v>
      </c>
      <c r="E6" s="11">
        <v>13257.98</v>
      </c>
      <c r="F6" s="17">
        <f>D6-E6</f>
        <v>-2795.76</v>
      </c>
      <c r="G6" s="20" t="s">
        <v>24</v>
      </c>
    </row>
    <row r="7" spans="1:10" outlineLevel="1" x14ac:dyDescent="0.2">
      <c r="A7" s="10" t="s">
        <v>4</v>
      </c>
      <c r="B7" s="10" t="s">
        <v>6</v>
      </c>
      <c r="C7" s="11">
        <v>17452</v>
      </c>
      <c r="D7" s="11">
        <f t="shared" ref="D7:D12" si="0">C7/2</f>
        <v>8726</v>
      </c>
      <c r="E7" s="11">
        <v>11521.7</v>
      </c>
      <c r="F7" s="17">
        <f t="shared" ref="F7:F12" si="1">D7-E7</f>
        <v>-2795.7000000000007</v>
      </c>
      <c r="G7" s="20" t="s">
        <v>24</v>
      </c>
    </row>
    <row r="8" spans="1:10" outlineLevel="1" x14ac:dyDescent="0.2">
      <c r="A8" s="10" t="s">
        <v>4</v>
      </c>
      <c r="B8" s="10" t="s">
        <v>7</v>
      </c>
      <c r="C8" s="11">
        <v>54428.37</v>
      </c>
      <c r="D8" s="11">
        <f t="shared" si="0"/>
        <v>27214.185000000001</v>
      </c>
      <c r="E8" s="11">
        <v>36678.22</v>
      </c>
      <c r="F8" s="17">
        <f t="shared" si="1"/>
        <v>-9464.0349999999999</v>
      </c>
      <c r="G8" s="20" t="s">
        <v>24</v>
      </c>
    </row>
    <row r="9" spans="1:10" outlineLevel="1" x14ac:dyDescent="0.2">
      <c r="A9" s="10" t="s">
        <v>4</v>
      </c>
      <c r="B9" s="10" t="s">
        <v>8</v>
      </c>
      <c r="C9" s="11">
        <v>7.9</v>
      </c>
      <c r="D9" s="11">
        <f t="shared" si="0"/>
        <v>3.95</v>
      </c>
      <c r="E9" s="11">
        <v>0</v>
      </c>
      <c r="F9" s="17">
        <f t="shared" si="1"/>
        <v>3.95</v>
      </c>
      <c r="G9" s="19" t="s">
        <v>25</v>
      </c>
    </row>
    <row r="10" spans="1:10" outlineLevel="1" x14ac:dyDescent="0.2">
      <c r="A10" s="10" t="s">
        <v>4</v>
      </c>
      <c r="B10" s="10" t="s">
        <v>9</v>
      </c>
      <c r="C10" s="11">
        <v>12248.49</v>
      </c>
      <c r="D10" s="11">
        <f t="shared" si="0"/>
        <v>6124.2449999999999</v>
      </c>
      <c r="E10" s="11">
        <v>7781.55</v>
      </c>
      <c r="F10" s="17">
        <f t="shared" si="1"/>
        <v>-1657.3050000000003</v>
      </c>
      <c r="G10" s="20" t="s">
        <v>24</v>
      </c>
    </row>
    <row r="11" spans="1:10" outlineLevel="1" x14ac:dyDescent="0.2">
      <c r="A11" s="10" t="s">
        <v>4</v>
      </c>
      <c r="B11" s="10" t="s">
        <v>10</v>
      </c>
      <c r="C11" s="11">
        <v>2151.89</v>
      </c>
      <c r="D11" s="11">
        <f t="shared" si="0"/>
        <v>1075.9449999999999</v>
      </c>
      <c r="E11" s="11">
        <v>0</v>
      </c>
      <c r="F11" s="17">
        <f t="shared" si="1"/>
        <v>1075.9449999999999</v>
      </c>
      <c r="G11" s="19" t="s">
        <v>27</v>
      </c>
    </row>
    <row r="12" spans="1:10" outlineLevel="1" x14ac:dyDescent="0.2">
      <c r="A12" s="10" t="s">
        <v>4</v>
      </c>
      <c r="B12" s="10" t="s">
        <v>11</v>
      </c>
      <c r="C12" s="11">
        <v>53734.93</v>
      </c>
      <c r="D12" s="11">
        <f t="shared" si="0"/>
        <v>26867.465</v>
      </c>
      <c r="E12" s="11">
        <v>28564.47</v>
      </c>
      <c r="F12" s="17">
        <f t="shared" si="1"/>
        <v>-1697.005000000001</v>
      </c>
      <c r="G12" s="20" t="s">
        <v>24</v>
      </c>
    </row>
    <row r="13" spans="1:10" x14ac:dyDescent="0.2">
      <c r="A13" s="7" t="s">
        <v>5</v>
      </c>
      <c r="B13" s="8"/>
      <c r="C13" s="9">
        <v>4345.1000000000004</v>
      </c>
      <c r="D13" s="9">
        <f>C13/2</f>
        <v>2172.5500000000002</v>
      </c>
      <c r="E13" s="9">
        <v>2172.5500000000002</v>
      </c>
      <c r="F13" s="18">
        <f>D13-E13</f>
        <v>0</v>
      </c>
      <c r="G13" s="19"/>
    </row>
    <row r="14" spans="1:10" outlineLevel="1" x14ac:dyDescent="0.2">
      <c r="A14" s="10" t="s">
        <v>5</v>
      </c>
      <c r="B14" s="10" t="s">
        <v>6</v>
      </c>
      <c r="C14" s="11">
        <v>4345.1000000000004</v>
      </c>
      <c r="D14" s="11">
        <v>2172.5500000000002</v>
      </c>
      <c r="E14" s="11">
        <v>2172.5500000000002</v>
      </c>
      <c r="F14" s="17">
        <f>D14-E14</f>
        <v>0</v>
      </c>
      <c r="G14" s="19"/>
    </row>
    <row r="15" spans="1:10" x14ac:dyDescent="0.2">
      <c r="A15" s="7" t="s">
        <v>6</v>
      </c>
      <c r="B15" s="8"/>
      <c r="C15" s="9">
        <v>6008.57</v>
      </c>
      <c r="D15" s="9">
        <f>C15/2</f>
        <v>3004.2849999999999</v>
      </c>
      <c r="E15" s="9">
        <v>2048.6</v>
      </c>
      <c r="F15" s="18">
        <f>D15-E15</f>
        <v>955.68499999999995</v>
      </c>
      <c r="G15" s="19"/>
    </row>
    <row r="16" spans="1:10" outlineLevel="1" x14ac:dyDescent="0.2">
      <c r="A16" s="10" t="s">
        <v>6</v>
      </c>
      <c r="B16" s="10" t="s">
        <v>12</v>
      </c>
      <c r="C16" s="11">
        <v>216.21</v>
      </c>
      <c r="D16" s="11">
        <f>C16/2</f>
        <v>108.105</v>
      </c>
      <c r="E16" s="11">
        <v>104.1</v>
      </c>
      <c r="F16" s="17">
        <f>D16-E16</f>
        <v>4.0050000000000097</v>
      </c>
      <c r="G16" s="19" t="s">
        <v>26</v>
      </c>
    </row>
    <row r="17" spans="1:7" outlineLevel="1" x14ac:dyDescent="0.2">
      <c r="A17" s="10" t="s">
        <v>6</v>
      </c>
      <c r="B17" s="10" t="s">
        <v>13</v>
      </c>
      <c r="C17" s="11">
        <v>4199.01</v>
      </c>
      <c r="D17" s="11">
        <f t="shared" ref="D17:D18" si="2">C17/2</f>
        <v>2099.5050000000001</v>
      </c>
      <c r="E17" s="11">
        <v>1539.37</v>
      </c>
      <c r="F17" s="17">
        <f t="shared" ref="F17:F18" si="3">D17-E17</f>
        <v>560.13500000000022</v>
      </c>
      <c r="G17" s="19" t="s">
        <v>26</v>
      </c>
    </row>
    <row r="18" spans="1:7" outlineLevel="1" x14ac:dyDescent="0.2">
      <c r="A18" s="10" t="s">
        <v>6</v>
      </c>
      <c r="B18" s="10" t="s">
        <v>14</v>
      </c>
      <c r="C18" s="11">
        <v>1593.35</v>
      </c>
      <c r="D18" s="11">
        <f t="shared" si="2"/>
        <v>796.67499999999995</v>
      </c>
      <c r="E18" s="11">
        <v>405.13</v>
      </c>
      <c r="F18" s="17">
        <f t="shared" si="3"/>
        <v>391.54499999999996</v>
      </c>
      <c r="G18" s="19" t="s">
        <v>26</v>
      </c>
    </row>
    <row r="19" spans="1:7" x14ac:dyDescent="0.2">
      <c r="A19" s="7" t="s">
        <v>7</v>
      </c>
      <c r="B19" s="8"/>
      <c r="C19" s="9">
        <v>54322.05</v>
      </c>
      <c r="D19" s="9">
        <f>C19/2</f>
        <v>27161.025000000001</v>
      </c>
      <c r="E19" s="9">
        <v>9949.56</v>
      </c>
      <c r="F19" s="18">
        <f>D19-E19</f>
        <v>17211.465000000004</v>
      </c>
      <c r="G19" s="19"/>
    </row>
    <row r="20" spans="1:7" outlineLevel="1" x14ac:dyDescent="0.2">
      <c r="A20" s="10" t="s">
        <v>7</v>
      </c>
      <c r="B20" s="10" t="s">
        <v>8</v>
      </c>
      <c r="C20" s="11">
        <v>588</v>
      </c>
      <c r="D20" s="11">
        <f>C20/2</f>
        <v>294</v>
      </c>
      <c r="E20" s="11">
        <v>369.5</v>
      </c>
      <c r="F20" s="17">
        <f>D20-E20</f>
        <v>-75.5</v>
      </c>
      <c r="G20" s="21" t="s">
        <v>28</v>
      </c>
    </row>
    <row r="21" spans="1:7" outlineLevel="1" x14ac:dyDescent="0.2">
      <c r="A21" s="10" t="s">
        <v>7</v>
      </c>
      <c r="B21" s="10" t="s">
        <v>9</v>
      </c>
      <c r="C21" s="11">
        <v>129.6</v>
      </c>
      <c r="D21" s="11">
        <f t="shared" ref="D21:D24" si="4">C21/2</f>
        <v>64.8</v>
      </c>
      <c r="E21" s="11">
        <v>0</v>
      </c>
      <c r="F21" s="17">
        <f t="shared" ref="F21:F24" si="5">D21-E21</f>
        <v>64.8</v>
      </c>
      <c r="G21" s="19" t="s">
        <v>25</v>
      </c>
    </row>
    <row r="22" spans="1:7" outlineLevel="1" x14ac:dyDescent="0.2">
      <c r="A22" s="10" t="s">
        <v>7</v>
      </c>
      <c r="B22" s="10" t="s">
        <v>15</v>
      </c>
      <c r="C22" s="11">
        <v>1029.0999999999999</v>
      </c>
      <c r="D22" s="11">
        <f t="shared" si="4"/>
        <v>514.54999999999995</v>
      </c>
      <c r="E22" s="11">
        <v>255.75</v>
      </c>
      <c r="F22" s="17">
        <f t="shared" si="5"/>
        <v>258.79999999999995</v>
      </c>
      <c r="G22" s="19" t="s">
        <v>29</v>
      </c>
    </row>
    <row r="23" spans="1:7" outlineLevel="1" x14ac:dyDescent="0.2">
      <c r="A23" s="10" t="s">
        <v>7</v>
      </c>
      <c r="B23" s="10" t="s">
        <v>12</v>
      </c>
      <c r="C23" s="11">
        <v>48044.33</v>
      </c>
      <c r="D23" s="11">
        <f t="shared" si="4"/>
        <v>24022.165000000001</v>
      </c>
      <c r="E23" s="11">
        <v>9095.24</v>
      </c>
      <c r="F23" s="17">
        <f t="shared" si="5"/>
        <v>14926.925000000001</v>
      </c>
      <c r="G23" s="19" t="s">
        <v>29</v>
      </c>
    </row>
    <row r="24" spans="1:7" outlineLevel="1" x14ac:dyDescent="0.2">
      <c r="A24" s="10" t="s">
        <v>7</v>
      </c>
      <c r="B24" s="10" t="s">
        <v>16</v>
      </c>
      <c r="C24" s="11">
        <v>4531.0200000000004</v>
      </c>
      <c r="D24" s="11">
        <f t="shared" si="4"/>
        <v>2265.5100000000002</v>
      </c>
      <c r="E24" s="11">
        <v>229.07</v>
      </c>
      <c r="F24" s="17">
        <f t="shared" si="5"/>
        <v>2036.4400000000003</v>
      </c>
      <c r="G24" s="19" t="s">
        <v>29</v>
      </c>
    </row>
    <row r="25" spans="1:7" x14ac:dyDescent="0.2">
      <c r="A25" s="7" t="s">
        <v>8</v>
      </c>
      <c r="B25" s="8"/>
      <c r="C25" s="9">
        <v>74099.09</v>
      </c>
      <c r="D25" s="9">
        <f>C25/2</f>
        <v>37049.544999999998</v>
      </c>
      <c r="E25" s="9">
        <v>21889.279999999999</v>
      </c>
      <c r="F25" s="18">
        <f>D25-E25</f>
        <v>15160.264999999999</v>
      </c>
      <c r="G25" s="19"/>
    </row>
    <row r="26" spans="1:7" outlineLevel="1" x14ac:dyDescent="0.2">
      <c r="A26" s="10" t="s">
        <v>8</v>
      </c>
      <c r="B26" s="10" t="s">
        <v>4</v>
      </c>
      <c r="C26" s="11">
        <v>9126</v>
      </c>
      <c r="D26" s="11">
        <f>C26/2</f>
        <v>4563</v>
      </c>
      <c r="E26" s="11">
        <v>9126</v>
      </c>
      <c r="F26" s="17">
        <f>D26-E26</f>
        <v>-4563</v>
      </c>
      <c r="G26" s="20" t="s">
        <v>24</v>
      </c>
    </row>
    <row r="27" spans="1:7" outlineLevel="1" x14ac:dyDescent="0.2">
      <c r="A27" s="10" t="s">
        <v>8</v>
      </c>
      <c r="B27" s="10" t="s">
        <v>6</v>
      </c>
      <c r="C27" s="11">
        <v>64973.09</v>
      </c>
      <c r="D27" s="11">
        <f>C27/2</f>
        <v>32486.544999999998</v>
      </c>
      <c r="E27" s="11">
        <v>12763.28</v>
      </c>
      <c r="F27" s="17">
        <f>D27-E27</f>
        <v>19723.264999999999</v>
      </c>
      <c r="G27" s="19" t="s">
        <v>29</v>
      </c>
    </row>
    <row r="28" spans="1:7" x14ac:dyDescent="0.2">
      <c r="A28" s="7" t="s">
        <v>9</v>
      </c>
      <c r="B28" s="8"/>
      <c r="C28" s="9">
        <v>3939</v>
      </c>
      <c r="D28" s="9">
        <f>C28/2</f>
        <v>1969.5</v>
      </c>
      <c r="E28" s="9">
        <v>0</v>
      </c>
      <c r="F28" s="18">
        <f>D28-E28</f>
        <v>1969.5</v>
      </c>
      <c r="G28" s="19"/>
    </row>
    <row r="29" spans="1:7" outlineLevel="1" x14ac:dyDescent="0.2">
      <c r="A29" s="10" t="s">
        <v>9</v>
      </c>
      <c r="B29" s="10" t="s">
        <v>6</v>
      </c>
      <c r="C29" s="11">
        <v>3939</v>
      </c>
      <c r="D29" s="11">
        <f>C29/2</f>
        <v>1969.5</v>
      </c>
      <c r="E29" s="11">
        <v>0</v>
      </c>
      <c r="F29" s="17">
        <f>D29-E29</f>
        <v>1969.5</v>
      </c>
      <c r="G29" s="19" t="s">
        <v>25</v>
      </c>
    </row>
    <row r="30" spans="1:7" x14ac:dyDescent="0.2">
      <c r="A30" s="7" t="s">
        <v>17</v>
      </c>
      <c r="B30" s="8"/>
      <c r="C30" s="9">
        <v>893760.76</v>
      </c>
      <c r="D30" s="9">
        <f>C30/2</f>
        <v>446880.38</v>
      </c>
      <c r="E30" s="9">
        <v>520323.98</v>
      </c>
      <c r="F30" s="18">
        <f>D30-E30</f>
        <v>-73443.599999999977</v>
      </c>
      <c r="G30" s="19"/>
    </row>
    <row r="31" spans="1:7" outlineLevel="1" x14ac:dyDescent="0.2">
      <c r="A31" s="10" t="s">
        <v>17</v>
      </c>
      <c r="B31" s="10" t="s">
        <v>4</v>
      </c>
      <c r="C31" s="11">
        <v>233349.24</v>
      </c>
      <c r="D31" s="11">
        <f>C31/2</f>
        <v>116674.62</v>
      </c>
      <c r="E31" s="11">
        <v>126147.47</v>
      </c>
      <c r="F31" s="17">
        <f>D31-E31</f>
        <v>-9472.8500000000058</v>
      </c>
      <c r="G31" s="20" t="s">
        <v>24</v>
      </c>
    </row>
    <row r="32" spans="1:7" outlineLevel="1" x14ac:dyDescent="0.2">
      <c r="A32" s="10" t="s">
        <v>17</v>
      </c>
      <c r="B32" s="10" t="s">
        <v>5</v>
      </c>
      <c r="C32" s="11">
        <v>581086.62</v>
      </c>
      <c r="D32" s="11">
        <f t="shared" ref="D32:D35" si="6">C32/2</f>
        <v>290543.31</v>
      </c>
      <c r="E32" s="11">
        <v>342127.1</v>
      </c>
      <c r="F32" s="17">
        <f t="shared" ref="F32:F35" si="7">D32-E32</f>
        <v>-51583.789999999979</v>
      </c>
      <c r="G32" s="20" t="s">
        <v>24</v>
      </c>
    </row>
    <row r="33" spans="1:7" outlineLevel="1" x14ac:dyDescent="0.2">
      <c r="A33" s="10" t="s">
        <v>17</v>
      </c>
      <c r="B33" s="10" t="s">
        <v>6</v>
      </c>
      <c r="C33" s="11">
        <v>52131.44</v>
      </c>
      <c r="D33" s="11">
        <f t="shared" si="6"/>
        <v>26065.72</v>
      </c>
      <c r="E33" s="11">
        <v>38405.57</v>
      </c>
      <c r="F33" s="17">
        <f t="shared" si="7"/>
        <v>-12339.849999999999</v>
      </c>
      <c r="G33" s="20" t="s">
        <v>24</v>
      </c>
    </row>
    <row r="34" spans="1:7" outlineLevel="1" x14ac:dyDescent="0.2">
      <c r="A34" s="10" t="s">
        <v>17</v>
      </c>
      <c r="B34" s="10" t="s">
        <v>17</v>
      </c>
      <c r="C34" s="11">
        <v>3588.92</v>
      </c>
      <c r="D34" s="11">
        <f t="shared" si="6"/>
        <v>1794.46</v>
      </c>
      <c r="E34" s="11">
        <v>2265.0500000000002</v>
      </c>
      <c r="F34" s="17">
        <f t="shared" si="7"/>
        <v>-470.59000000000015</v>
      </c>
      <c r="G34" s="20" t="s">
        <v>24</v>
      </c>
    </row>
    <row r="35" spans="1:7" outlineLevel="1" x14ac:dyDescent="0.2">
      <c r="A35" s="10" t="s">
        <v>17</v>
      </c>
      <c r="B35" s="10" t="s">
        <v>12</v>
      </c>
      <c r="C35" s="11">
        <v>23604.54</v>
      </c>
      <c r="D35" s="11">
        <f t="shared" si="6"/>
        <v>11802.27</v>
      </c>
      <c r="E35" s="11">
        <v>11378.78</v>
      </c>
      <c r="F35" s="17">
        <f t="shared" si="7"/>
        <v>423.48999999999978</v>
      </c>
      <c r="G35" s="19" t="s">
        <v>26</v>
      </c>
    </row>
    <row r="36" spans="1:7" x14ac:dyDescent="0.2">
      <c r="A36" s="7" t="s">
        <v>15</v>
      </c>
      <c r="B36" s="8"/>
      <c r="C36" s="9">
        <v>160516.34</v>
      </c>
      <c r="D36" s="9">
        <f>C36/2</f>
        <v>80258.17</v>
      </c>
      <c r="E36" s="9">
        <v>101290.04</v>
      </c>
      <c r="F36" s="18">
        <f>D36-E36</f>
        <v>-21031.869999999995</v>
      </c>
      <c r="G36" s="19"/>
    </row>
    <row r="37" spans="1:7" outlineLevel="1" x14ac:dyDescent="0.2">
      <c r="A37" s="10" t="s">
        <v>15</v>
      </c>
      <c r="B37" s="10" t="s">
        <v>4</v>
      </c>
      <c r="C37" s="11">
        <v>150256.72</v>
      </c>
      <c r="D37" s="11">
        <f>C37/2</f>
        <v>75128.36</v>
      </c>
      <c r="E37" s="11">
        <v>96573.28</v>
      </c>
      <c r="F37" s="17">
        <f>D37-E37</f>
        <v>-21444.92</v>
      </c>
      <c r="G37" s="20" t="s">
        <v>24</v>
      </c>
    </row>
    <row r="38" spans="1:7" outlineLevel="1" x14ac:dyDescent="0.2">
      <c r="A38" s="10" t="s">
        <v>15</v>
      </c>
      <c r="B38" s="10" t="s">
        <v>5</v>
      </c>
      <c r="C38" s="11">
        <v>10259.620000000001</v>
      </c>
      <c r="D38" s="11">
        <f>C38/2</f>
        <v>5129.8100000000004</v>
      </c>
      <c r="E38" s="11">
        <v>4716.76</v>
      </c>
      <c r="F38" s="17">
        <f>D38-E38</f>
        <v>413.05000000000018</v>
      </c>
      <c r="G38" s="19" t="s">
        <v>26</v>
      </c>
    </row>
    <row r="39" spans="1:7" x14ac:dyDescent="0.2">
      <c r="A39" s="7" t="s">
        <v>12</v>
      </c>
      <c r="B39" s="8"/>
      <c r="C39" s="9">
        <v>640</v>
      </c>
      <c r="D39" s="9">
        <f>C39/2</f>
        <v>320</v>
      </c>
      <c r="E39" s="9">
        <v>282.3</v>
      </c>
      <c r="F39" s="18">
        <f>D39-E39</f>
        <v>37.699999999999989</v>
      </c>
      <c r="G39" s="19"/>
    </row>
    <row r="40" spans="1:7" outlineLevel="1" x14ac:dyDescent="0.2">
      <c r="A40" s="10" t="s">
        <v>12</v>
      </c>
      <c r="B40" s="10" t="s">
        <v>17</v>
      </c>
      <c r="C40" s="11">
        <v>640</v>
      </c>
      <c r="D40" s="11">
        <f>C40/2</f>
        <v>320</v>
      </c>
      <c r="E40" s="11">
        <v>282.3</v>
      </c>
      <c r="F40" s="17">
        <f>D40-E40</f>
        <v>37.699999999999989</v>
      </c>
      <c r="G40" s="19" t="s">
        <v>29</v>
      </c>
    </row>
    <row r="41" spans="1:7" x14ac:dyDescent="0.2">
      <c r="A41" s="7" t="s">
        <v>13</v>
      </c>
      <c r="B41" s="8"/>
      <c r="C41" s="9">
        <v>51088.99</v>
      </c>
      <c r="D41" s="9">
        <f>C41/2</f>
        <v>25544.494999999999</v>
      </c>
      <c r="E41" s="9">
        <v>23681.47</v>
      </c>
      <c r="F41" s="18">
        <f>D41-E41</f>
        <v>1863.0249999999978</v>
      </c>
      <c r="G41" s="19"/>
    </row>
    <row r="42" spans="1:7" outlineLevel="1" x14ac:dyDescent="0.2">
      <c r="A42" s="10" t="s">
        <v>13</v>
      </c>
      <c r="B42" s="10" t="s">
        <v>4</v>
      </c>
      <c r="C42" s="11">
        <v>1665</v>
      </c>
      <c r="D42" s="11">
        <f>C42/2</f>
        <v>832.5</v>
      </c>
      <c r="E42" s="11">
        <v>338.4</v>
      </c>
      <c r="F42" s="17">
        <f>D42-E42</f>
        <v>494.1</v>
      </c>
      <c r="G42" s="22" t="s">
        <v>30</v>
      </c>
    </row>
    <row r="43" spans="1:7" ht="25.5" outlineLevel="1" x14ac:dyDescent="0.2">
      <c r="A43" s="10" t="s">
        <v>13</v>
      </c>
      <c r="B43" s="10" t="s">
        <v>6</v>
      </c>
      <c r="C43" s="11">
        <v>96.26</v>
      </c>
      <c r="D43" s="11">
        <f t="shared" ref="D43:D45" si="8">C43/2</f>
        <v>48.13</v>
      </c>
      <c r="E43" s="11">
        <v>40</v>
      </c>
      <c r="F43" s="17">
        <f t="shared" ref="F43:F45" si="9">D43-E43</f>
        <v>8.1300000000000026</v>
      </c>
      <c r="G43" s="21" t="s">
        <v>31</v>
      </c>
    </row>
    <row r="44" spans="1:7" ht="25.5" outlineLevel="1" x14ac:dyDescent="0.2">
      <c r="A44" s="10" t="s">
        <v>13</v>
      </c>
      <c r="B44" s="10" t="s">
        <v>7</v>
      </c>
      <c r="C44" s="11">
        <v>41617.599999999999</v>
      </c>
      <c r="D44" s="11">
        <f t="shared" si="8"/>
        <v>20808.8</v>
      </c>
      <c r="E44" s="11">
        <v>16371.27</v>
      </c>
      <c r="F44" s="17">
        <f t="shared" si="9"/>
        <v>4437.5299999999988</v>
      </c>
      <c r="G44" s="21" t="s">
        <v>31</v>
      </c>
    </row>
    <row r="45" spans="1:7" ht="25.5" outlineLevel="1" x14ac:dyDescent="0.2">
      <c r="A45" s="10" t="s">
        <v>13</v>
      </c>
      <c r="B45" s="10" t="s">
        <v>9</v>
      </c>
      <c r="C45" s="11">
        <v>7710.13</v>
      </c>
      <c r="D45" s="11">
        <f t="shared" si="8"/>
        <v>3855.0650000000001</v>
      </c>
      <c r="E45" s="11">
        <v>6931.8</v>
      </c>
      <c r="F45" s="17">
        <f t="shared" si="9"/>
        <v>-3076.7350000000001</v>
      </c>
      <c r="G45" s="20" t="s">
        <v>32</v>
      </c>
    </row>
    <row r="46" spans="1:7" x14ac:dyDescent="0.2">
      <c r="A46" s="7" t="s">
        <v>10</v>
      </c>
      <c r="B46" s="8"/>
      <c r="C46" s="9">
        <v>115553.13</v>
      </c>
      <c r="D46" s="9">
        <f>C46/2</f>
        <v>57776.565000000002</v>
      </c>
      <c r="E46" s="9">
        <v>78604.83</v>
      </c>
      <c r="F46" s="18">
        <f>D46-E46</f>
        <v>-20828.264999999999</v>
      </c>
      <c r="G46" s="19"/>
    </row>
    <row r="47" spans="1:7" outlineLevel="1" x14ac:dyDescent="0.2">
      <c r="A47" s="10" t="s">
        <v>10</v>
      </c>
      <c r="B47" s="10" t="s">
        <v>4</v>
      </c>
      <c r="C47" s="11">
        <v>15022.14</v>
      </c>
      <c r="D47" s="11">
        <f>C47/2</f>
        <v>7511.07</v>
      </c>
      <c r="E47" s="11">
        <v>11041.27</v>
      </c>
      <c r="F47" s="17">
        <f>D47-E47</f>
        <v>-3530.2000000000007</v>
      </c>
      <c r="G47" s="20" t="s">
        <v>24</v>
      </c>
    </row>
    <row r="48" spans="1:7" outlineLevel="1" x14ac:dyDescent="0.2">
      <c r="A48" s="10" t="s">
        <v>10</v>
      </c>
      <c r="B48" s="10" t="s">
        <v>5</v>
      </c>
      <c r="C48" s="11">
        <v>1747.32</v>
      </c>
      <c r="D48" s="11">
        <f t="shared" ref="D48:D49" si="10">C48/2</f>
        <v>873.66</v>
      </c>
      <c r="E48" s="11">
        <v>1571.79</v>
      </c>
      <c r="F48" s="17">
        <f t="shared" ref="F48:F49" si="11">D48-E48</f>
        <v>-698.13</v>
      </c>
      <c r="G48" s="20" t="s">
        <v>33</v>
      </c>
    </row>
    <row r="49" spans="1:7" outlineLevel="1" x14ac:dyDescent="0.2">
      <c r="A49" s="10" t="s">
        <v>10</v>
      </c>
      <c r="B49" s="10" t="s">
        <v>6</v>
      </c>
      <c r="C49" s="11">
        <v>98783.67</v>
      </c>
      <c r="D49" s="11">
        <f t="shared" si="10"/>
        <v>49391.834999999999</v>
      </c>
      <c r="E49" s="11">
        <v>65991.77</v>
      </c>
      <c r="F49" s="17">
        <f t="shared" si="11"/>
        <v>-16599.935000000005</v>
      </c>
      <c r="G49" s="20" t="s">
        <v>24</v>
      </c>
    </row>
    <row r="50" spans="1:7" ht="12.75" customHeight="1" x14ac:dyDescent="0.2">
      <c r="A50" s="7" t="s">
        <v>14</v>
      </c>
      <c r="B50" s="8"/>
      <c r="C50" s="9">
        <v>723.7</v>
      </c>
      <c r="D50" s="9">
        <f>C50/2</f>
        <v>361.85</v>
      </c>
      <c r="E50" s="9">
        <v>723.7</v>
      </c>
      <c r="F50" s="18">
        <f>D50-E50</f>
        <v>-361.85</v>
      </c>
      <c r="G50" s="19"/>
    </row>
    <row r="51" spans="1:7" ht="12.75" customHeight="1" x14ac:dyDescent="0.2">
      <c r="A51" s="10" t="s">
        <v>14</v>
      </c>
      <c r="B51" s="10" t="s">
        <v>6</v>
      </c>
      <c r="C51" s="11">
        <v>723.7</v>
      </c>
      <c r="D51" s="11">
        <f>C51/2</f>
        <v>361.85</v>
      </c>
      <c r="E51" s="11">
        <v>723.7</v>
      </c>
      <c r="F51" s="17">
        <f>D51-E51</f>
        <v>-361.85</v>
      </c>
      <c r="G51" s="20" t="s">
        <v>34</v>
      </c>
    </row>
  </sheetData>
  <mergeCells count="1">
    <mergeCell ref="A1:G1"/>
  </mergeCells>
  <pageMargins left="0.19685039370078741" right="0.19685039370078741" top="0.19685039370078741" bottom="0.19685039370078741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rep:2.56.0.137</dc:description>
  <cp:lastModifiedBy>Альбина Миннуллина</cp:lastModifiedBy>
  <cp:lastPrinted>2024-10-14T11:13:34Z</cp:lastPrinted>
  <dcterms:created xsi:type="dcterms:W3CDTF">2024-10-14T10:31:05Z</dcterms:created>
  <dcterms:modified xsi:type="dcterms:W3CDTF">2024-10-14T11:19:41Z</dcterms:modified>
</cp:coreProperties>
</file>