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Бюджет!$A$9</definedName>
    <definedName name="FIO" localSheetId="0">Бюджет!$F$9</definedName>
    <definedName name="LAST_CELL" localSheetId="0">Бюджет!$J$54</definedName>
    <definedName name="SIGN" localSheetId="0">Бюджет!$A$9:$H$10</definedName>
  </definedNames>
  <calcPr calcId="144525"/>
</workbook>
</file>

<file path=xl/calcChain.xml><?xml version="1.0" encoding="utf-8"?>
<calcChain xmlns="http://schemas.openxmlformats.org/spreadsheetml/2006/main">
  <c r="F51" i="1" l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4" i="1"/>
  <c r="F22" i="1"/>
  <c r="F21" i="1"/>
  <c r="F20" i="1"/>
  <c r="F19" i="1"/>
  <c r="F17" i="1"/>
  <c r="F18" i="1"/>
  <c r="F16" i="1"/>
  <c r="F15" i="1"/>
  <c r="F14" i="1"/>
  <c r="F13" i="1"/>
  <c r="F7" i="1"/>
  <c r="F8" i="1"/>
  <c r="F9" i="1"/>
  <c r="F10" i="1"/>
  <c r="F11" i="1"/>
  <c r="F12" i="1"/>
  <c r="F6" i="1"/>
  <c r="F5" i="1"/>
  <c r="D51" i="1"/>
  <c r="D50" i="1"/>
  <c r="D49" i="1"/>
  <c r="D48" i="1"/>
  <c r="D47" i="1"/>
  <c r="D46" i="1"/>
  <c r="D43" i="1"/>
  <c r="D44" i="1"/>
  <c r="D45" i="1"/>
  <c r="D42" i="1"/>
  <c r="D41" i="1"/>
  <c r="D40" i="1"/>
  <c r="D39" i="1"/>
  <c r="D38" i="1"/>
  <c r="D37" i="1"/>
  <c r="D36" i="1"/>
  <c r="D32" i="1"/>
  <c r="D33" i="1"/>
  <c r="D34" i="1"/>
  <c r="D35" i="1"/>
  <c r="D31" i="1"/>
  <c r="D30" i="1"/>
  <c r="D29" i="1"/>
  <c r="D28" i="1"/>
  <c r="D27" i="1"/>
  <c r="D26" i="1"/>
  <c r="D25" i="1"/>
  <c r="D21" i="1"/>
  <c r="D22" i="1"/>
  <c r="D23" i="1"/>
  <c r="D24" i="1"/>
  <c r="D20" i="1"/>
  <c r="D19" i="1"/>
  <c r="D17" i="1"/>
  <c r="D18" i="1"/>
  <c r="D16" i="1"/>
  <c r="D15" i="1"/>
  <c r="D14" i="1"/>
  <c r="D13" i="1"/>
  <c r="D7" i="1"/>
  <c r="D8" i="1"/>
  <c r="D9" i="1"/>
  <c r="D10" i="1"/>
  <c r="D11" i="1"/>
  <c r="D12" i="1"/>
  <c r="D6" i="1"/>
  <c r="D5" i="1"/>
  <c r="D4" i="1"/>
  <c r="F4" i="1"/>
  <c r="E4" i="1"/>
  <c r="C4" i="1"/>
</calcChain>
</file>

<file path=xl/sharedStrings.xml><?xml version="1.0" encoding="utf-8"?>
<sst xmlns="http://schemas.openxmlformats.org/spreadsheetml/2006/main" count="127" uniqueCount="36">
  <si>
    <t>тыс. руб.</t>
  </si>
  <si>
    <t>Раздел</t>
  </si>
  <si>
    <t>Подраздел</t>
  </si>
  <si>
    <t>Итого</t>
  </si>
  <si>
    <t>01</t>
  </si>
  <si>
    <t>02</t>
  </si>
  <si>
    <t>03</t>
  </si>
  <si>
    <t>04</t>
  </si>
  <si>
    <t>05</t>
  </si>
  <si>
    <t>06</t>
  </si>
  <si>
    <t>11</t>
  </si>
  <si>
    <t>13</t>
  </si>
  <si>
    <t>09</t>
  </si>
  <si>
    <t>10</t>
  </si>
  <si>
    <t>14</t>
  </si>
  <si>
    <t>08</t>
  </si>
  <si>
    <t>12</t>
  </si>
  <si>
    <t>07</t>
  </si>
  <si>
    <t>Сведения о ежеквартальном исполнении консалидированного бюджета Сармановского муниципального района по разделам и подразделам функциональной классификации расходов за 3 квартала 2024 года</t>
  </si>
  <si>
    <t>План расходов за 2024 год</t>
  </si>
  <si>
    <t>отклонение</t>
  </si>
  <si>
    <t>причины отклонения от запланированных значений</t>
  </si>
  <si>
    <t>План расходов за 3 кв.2024 год</t>
  </si>
  <si>
    <t>Факт расходов за 3 кв. 2024 год</t>
  </si>
  <si>
    <t>перечислена годовая сумма отрицательных трансфертов</t>
  </si>
  <si>
    <t>увеличение расходов по результатам выполнения работ</t>
  </si>
  <si>
    <t>за 2 квартала расходов не было</t>
  </si>
  <si>
    <t>резервный фонд</t>
  </si>
  <si>
    <t>экономия, сложившаяся по результатам выполнения работ</t>
  </si>
  <si>
    <t>расход осуществлен за счет поступ.субвенции РФ</t>
  </si>
  <si>
    <t>сезонность осуществления расходов</t>
  </si>
  <si>
    <t xml:space="preserve">за 3 квартала расходов не было </t>
  </si>
  <si>
    <t>оплата работ «по факту» на основании актов выполненных работ</t>
  </si>
  <si>
    <t>выплата компенсации в связи с выходом на пенсию</t>
  </si>
  <si>
    <t>увеличение численности получателей выплат, пособий и компенсаций по сравнению с запланированной</t>
  </si>
  <si>
    <t>уменьшение численности получателей выплат, пособий и компенсаций по сравнению с запланированной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</si>
</sst>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" fontId="3" fillId="0" borderId="7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7" fillId="0" borderId="1" xfId="0" applyFont="1" applyBorder="1"/>
    <xf numFmtId="0" fontId="4" fillId="0" borderId="0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1"/>
  <sheetViews>
    <sheetView showGridLines="0" tabSelected="1" zoomScaleNormal="100" workbookViewId="0">
      <selection activeCell="A2" sqref="A2:B2"/>
    </sheetView>
  </sheetViews>
  <sheetFormatPr defaultRowHeight="12.75" customHeight="1" outlineLevelRow="1" x14ac:dyDescent="0.2"/>
  <cols>
    <col min="1" max="2" width="5.85546875" customWidth="1"/>
    <col min="3" max="4" width="15.42578125" customWidth="1"/>
    <col min="5" max="5" width="13.85546875" customWidth="1"/>
    <col min="6" max="6" width="9.140625" customWidth="1"/>
    <col min="7" max="7" width="59.85546875" customWidth="1"/>
    <col min="8" max="10" width="9.140625" customWidth="1"/>
  </cols>
  <sheetData>
    <row r="1" spans="1:10" ht="46.5" customHeight="1" x14ac:dyDescent="0.2">
      <c r="A1" s="20" t="s">
        <v>18</v>
      </c>
      <c r="B1" s="20"/>
      <c r="C1" s="20"/>
      <c r="D1" s="20"/>
      <c r="E1" s="20"/>
      <c r="F1" s="20"/>
      <c r="G1" s="20"/>
    </row>
    <row r="2" spans="1:10" ht="15" customHeight="1" x14ac:dyDescent="0.2">
      <c r="A2" s="21" t="s">
        <v>0</v>
      </c>
      <c r="B2" s="21"/>
      <c r="C2" s="2"/>
      <c r="D2" s="2"/>
      <c r="E2" s="2"/>
      <c r="F2" s="2"/>
      <c r="G2" s="2"/>
      <c r="H2" s="2"/>
      <c r="I2" s="1"/>
      <c r="J2" s="1"/>
    </row>
    <row r="3" spans="1:10" ht="31.5" x14ac:dyDescent="0.2">
      <c r="A3" s="11" t="s">
        <v>1</v>
      </c>
      <c r="B3" s="11" t="s">
        <v>2</v>
      </c>
      <c r="C3" s="11" t="s">
        <v>19</v>
      </c>
      <c r="D3" s="11" t="s">
        <v>22</v>
      </c>
      <c r="E3" s="11" t="s">
        <v>23</v>
      </c>
      <c r="F3" s="12" t="s">
        <v>20</v>
      </c>
      <c r="G3" s="13" t="s">
        <v>21</v>
      </c>
    </row>
    <row r="4" spans="1:10" x14ac:dyDescent="0.2">
      <c r="A4" s="3" t="s">
        <v>3</v>
      </c>
      <c r="B4" s="4"/>
      <c r="C4" s="5">
        <f>1611302.74+C50</f>
        <v>1612026.44</v>
      </c>
      <c r="D4" s="5">
        <f>C4/4*3</f>
        <v>1209019.83</v>
      </c>
      <c r="E4" s="5">
        <f>1279349.22+E50</f>
        <v>1280072.92</v>
      </c>
      <c r="F4" s="15">
        <f>D4-E4</f>
        <v>-71053.089999999851</v>
      </c>
      <c r="G4" s="17"/>
    </row>
    <row r="5" spans="1:10" x14ac:dyDescent="0.2">
      <c r="A5" s="6" t="s">
        <v>4</v>
      </c>
      <c r="B5" s="7"/>
      <c r="C5" s="8">
        <v>197540.67</v>
      </c>
      <c r="D5" s="5">
        <f>C5/4*3</f>
        <v>148155.5025</v>
      </c>
      <c r="E5" s="8">
        <v>161137.85</v>
      </c>
      <c r="F5" s="15">
        <f>D5-E5</f>
        <v>-12982.347500000003</v>
      </c>
      <c r="G5" s="17"/>
    </row>
    <row r="6" spans="1:10" ht="13.5" customHeight="1" outlineLevel="1" x14ac:dyDescent="0.2">
      <c r="A6" s="9" t="s">
        <v>4</v>
      </c>
      <c r="B6" s="9" t="s">
        <v>5</v>
      </c>
      <c r="C6" s="10">
        <v>26091.5</v>
      </c>
      <c r="D6" s="10">
        <f>C6/4*3</f>
        <v>19568.625</v>
      </c>
      <c r="E6" s="10">
        <v>24222.52</v>
      </c>
      <c r="F6" s="16">
        <f>D6-E6</f>
        <v>-4653.8950000000004</v>
      </c>
      <c r="G6" s="14" t="s">
        <v>25</v>
      </c>
    </row>
    <row r="7" spans="1:10" ht="13.5" customHeight="1" outlineLevel="1" x14ac:dyDescent="0.2">
      <c r="A7" s="9" t="s">
        <v>4</v>
      </c>
      <c r="B7" s="9" t="s">
        <v>6</v>
      </c>
      <c r="C7" s="10">
        <v>20636.25</v>
      </c>
      <c r="D7" s="10">
        <f t="shared" ref="D7:D51" si="0">C7/4*3</f>
        <v>15477.1875</v>
      </c>
      <c r="E7" s="10">
        <v>18594.93</v>
      </c>
      <c r="F7" s="16">
        <f t="shared" ref="F7:F12" si="1">D7-E7</f>
        <v>-3117.7425000000003</v>
      </c>
      <c r="G7" s="14" t="s">
        <v>25</v>
      </c>
    </row>
    <row r="8" spans="1:10" ht="13.5" customHeight="1" outlineLevel="1" x14ac:dyDescent="0.2">
      <c r="A8" s="9" t="s">
        <v>4</v>
      </c>
      <c r="B8" s="9" t="s">
        <v>7</v>
      </c>
      <c r="C8" s="10">
        <v>66735.58</v>
      </c>
      <c r="D8" s="10">
        <f t="shared" si="0"/>
        <v>50051.684999999998</v>
      </c>
      <c r="E8" s="10">
        <v>57250.26</v>
      </c>
      <c r="F8" s="16">
        <f t="shared" si="1"/>
        <v>-7198.5750000000044</v>
      </c>
      <c r="G8" s="14" t="s">
        <v>25</v>
      </c>
    </row>
    <row r="9" spans="1:10" outlineLevel="1" x14ac:dyDescent="0.2">
      <c r="A9" s="9" t="s">
        <v>4</v>
      </c>
      <c r="B9" s="9" t="s">
        <v>8</v>
      </c>
      <c r="C9" s="10">
        <v>0.9</v>
      </c>
      <c r="D9" s="10">
        <f t="shared" si="0"/>
        <v>0.67500000000000004</v>
      </c>
      <c r="E9" s="10">
        <v>0</v>
      </c>
      <c r="F9" s="16">
        <f t="shared" si="1"/>
        <v>0.67500000000000004</v>
      </c>
      <c r="G9" s="17" t="s">
        <v>26</v>
      </c>
    </row>
    <row r="10" spans="1:10" ht="15.75" customHeight="1" outlineLevel="1" x14ac:dyDescent="0.2">
      <c r="A10" s="9" t="s">
        <v>4</v>
      </c>
      <c r="B10" s="9" t="s">
        <v>9</v>
      </c>
      <c r="C10" s="10">
        <v>13756.99</v>
      </c>
      <c r="D10" s="10">
        <f t="shared" si="0"/>
        <v>10317.7425</v>
      </c>
      <c r="E10" s="10">
        <v>12054.55</v>
      </c>
      <c r="F10" s="16">
        <f t="shared" si="1"/>
        <v>-1736.807499999999</v>
      </c>
      <c r="G10" s="14" t="s">
        <v>25</v>
      </c>
    </row>
    <row r="11" spans="1:10" outlineLevel="1" x14ac:dyDescent="0.2">
      <c r="A11" s="9" t="s">
        <v>4</v>
      </c>
      <c r="B11" s="9" t="s">
        <v>10</v>
      </c>
      <c r="C11" s="10">
        <v>302.08999999999997</v>
      </c>
      <c r="D11" s="10">
        <f t="shared" si="0"/>
        <v>226.5675</v>
      </c>
      <c r="E11" s="10">
        <v>0</v>
      </c>
      <c r="F11" s="16">
        <f t="shared" si="1"/>
        <v>226.5675</v>
      </c>
      <c r="G11" s="17" t="s">
        <v>27</v>
      </c>
    </row>
    <row r="12" spans="1:10" outlineLevel="1" x14ac:dyDescent="0.2">
      <c r="A12" s="9" t="s">
        <v>4</v>
      </c>
      <c r="B12" s="9" t="s">
        <v>11</v>
      </c>
      <c r="C12" s="10">
        <v>70017.36</v>
      </c>
      <c r="D12" s="10">
        <f t="shared" si="0"/>
        <v>52513.020000000004</v>
      </c>
      <c r="E12" s="10">
        <v>49015.59</v>
      </c>
      <c r="F12" s="16">
        <f t="shared" si="1"/>
        <v>3497.4300000000076</v>
      </c>
      <c r="G12" s="17" t="s">
        <v>28</v>
      </c>
    </row>
    <row r="13" spans="1:10" x14ac:dyDescent="0.2">
      <c r="A13" s="6" t="s">
        <v>5</v>
      </c>
      <c r="B13" s="7"/>
      <c r="C13" s="8">
        <v>4351.1000000000004</v>
      </c>
      <c r="D13" s="5">
        <f>C13/4*3</f>
        <v>3263.3250000000003</v>
      </c>
      <c r="E13" s="8">
        <v>3258.83</v>
      </c>
      <c r="F13" s="15">
        <f>D13-E13</f>
        <v>4.4950000000003456</v>
      </c>
      <c r="G13" s="17"/>
    </row>
    <row r="14" spans="1:10" outlineLevel="1" x14ac:dyDescent="0.2">
      <c r="A14" s="9" t="s">
        <v>5</v>
      </c>
      <c r="B14" s="9" t="s">
        <v>6</v>
      </c>
      <c r="C14" s="10">
        <v>4351.1000000000004</v>
      </c>
      <c r="D14" s="10">
        <f t="shared" si="0"/>
        <v>3263.3250000000003</v>
      </c>
      <c r="E14" s="10">
        <v>3258.83</v>
      </c>
      <c r="F14" s="16">
        <f>D14-E14</f>
        <v>4.4950000000003456</v>
      </c>
      <c r="G14" s="17" t="s">
        <v>29</v>
      </c>
    </row>
    <row r="15" spans="1:10" x14ac:dyDescent="0.2">
      <c r="A15" s="6" t="s">
        <v>6</v>
      </c>
      <c r="B15" s="7"/>
      <c r="C15" s="8">
        <v>6163.58</v>
      </c>
      <c r="D15" s="5">
        <f>C15/4*3</f>
        <v>4622.6849999999995</v>
      </c>
      <c r="E15" s="8">
        <v>3946.91</v>
      </c>
      <c r="F15" s="15">
        <f>D15-E15</f>
        <v>675.77499999999964</v>
      </c>
      <c r="G15" s="17"/>
    </row>
    <row r="16" spans="1:10" outlineLevel="1" x14ac:dyDescent="0.2">
      <c r="A16" s="9" t="s">
        <v>6</v>
      </c>
      <c r="B16" s="9" t="s">
        <v>12</v>
      </c>
      <c r="C16" s="10">
        <v>216.21</v>
      </c>
      <c r="D16" s="10">
        <f t="shared" si="0"/>
        <v>162.1575</v>
      </c>
      <c r="E16" s="10">
        <v>142.93</v>
      </c>
      <c r="F16" s="16">
        <f>D16-E16</f>
        <v>19.227499999999992</v>
      </c>
      <c r="G16" s="17" t="s">
        <v>28</v>
      </c>
    </row>
    <row r="17" spans="1:7" outlineLevel="1" x14ac:dyDescent="0.2">
      <c r="A17" s="9" t="s">
        <v>6</v>
      </c>
      <c r="B17" s="9" t="s">
        <v>13</v>
      </c>
      <c r="C17" s="10">
        <v>4347.1400000000003</v>
      </c>
      <c r="D17" s="10">
        <f t="shared" si="0"/>
        <v>3260.3550000000005</v>
      </c>
      <c r="E17" s="10">
        <v>2878.88</v>
      </c>
      <c r="F17" s="16">
        <f t="shared" ref="F17:F18" si="2">D17-E17</f>
        <v>381.47500000000036</v>
      </c>
      <c r="G17" s="17" t="s">
        <v>28</v>
      </c>
    </row>
    <row r="18" spans="1:7" outlineLevel="1" x14ac:dyDescent="0.2">
      <c r="A18" s="9" t="s">
        <v>6</v>
      </c>
      <c r="B18" s="9" t="s">
        <v>14</v>
      </c>
      <c r="C18" s="10">
        <v>1600.23</v>
      </c>
      <c r="D18" s="10">
        <f t="shared" si="0"/>
        <v>1200.1725000000001</v>
      </c>
      <c r="E18" s="10">
        <v>925.09</v>
      </c>
      <c r="F18" s="16">
        <f t="shared" si="2"/>
        <v>275.0825000000001</v>
      </c>
      <c r="G18" s="17" t="s">
        <v>28</v>
      </c>
    </row>
    <row r="19" spans="1:7" x14ac:dyDescent="0.2">
      <c r="A19" s="6" t="s">
        <v>7</v>
      </c>
      <c r="B19" s="7"/>
      <c r="C19" s="8">
        <v>64650.94</v>
      </c>
      <c r="D19" s="5">
        <f>C19/4*3</f>
        <v>48488.205000000002</v>
      </c>
      <c r="E19" s="8">
        <v>24591.67</v>
      </c>
      <c r="F19" s="15">
        <f>D19-E19</f>
        <v>23896.535000000003</v>
      </c>
      <c r="G19" s="17"/>
    </row>
    <row r="20" spans="1:7" outlineLevel="1" x14ac:dyDescent="0.2">
      <c r="A20" s="9" t="s">
        <v>7</v>
      </c>
      <c r="B20" s="9" t="s">
        <v>8</v>
      </c>
      <c r="C20" s="10">
        <v>1010.72</v>
      </c>
      <c r="D20" s="10">
        <f t="shared" si="0"/>
        <v>758.04</v>
      </c>
      <c r="E20" s="10">
        <v>781.82</v>
      </c>
      <c r="F20" s="16">
        <f>D20-E20</f>
        <v>-23.780000000000086</v>
      </c>
      <c r="G20" s="18" t="s">
        <v>30</v>
      </c>
    </row>
    <row r="21" spans="1:7" outlineLevel="1" x14ac:dyDescent="0.2">
      <c r="A21" s="9" t="s">
        <v>7</v>
      </c>
      <c r="B21" s="9" t="s">
        <v>9</v>
      </c>
      <c r="C21" s="10">
        <v>129.6</v>
      </c>
      <c r="D21" s="10">
        <f t="shared" si="0"/>
        <v>97.199999999999989</v>
      </c>
      <c r="E21" s="10">
        <v>0</v>
      </c>
      <c r="F21" s="16">
        <f t="shared" ref="F21:F24" si="3">D21-E21</f>
        <v>97.199999999999989</v>
      </c>
      <c r="G21" s="19" t="s">
        <v>31</v>
      </c>
    </row>
    <row r="22" spans="1:7" outlineLevel="1" x14ac:dyDescent="0.2">
      <c r="A22" s="9" t="s">
        <v>7</v>
      </c>
      <c r="B22" s="9" t="s">
        <v>15</v>
      </c>
      <c r="C22" s="10">
        <v>1029.0999999999999</v>
      </c>
      <c r="D22" s="10">
        <f t="shared" si="0"/>
        <v>771.82499999999993</v>
      </c>
      <c r="E22" s="10">
        <v>516.02</v>
      </c>
      <c r="F22" s="16">
        <f t="shared" si="3"/>
        <v>255.80499999999995</v>
      </c>
      <c r="G22" s="17" t="s">
        <v>32</v>
      </c>
    </row>
    <row r="23" spans="1:7" outlineLevel="1" x14ac:dyDescent="0.2">
      <c r="A23" s="9" t="s">
        <v>7</v>
      </c>
      <c r="B23" s="9" t="s">
        <v>12</v>
      </c>
      <c r="C23" s="10">
        <v>58814</v>
      </c>
      <c r="D23" s="10">
        <f t="shared" si="0"/>
        <v>44110.5</v>
      </c>
      <c r="E23" s="10">
        <v>22812.75</v>
      </c>
      <c r="F23" s="16">
        <f t="shared" si="3"/>
        <v>21297.75</v>
      </c>
      <c r="G23" s="17" t="s">
        <v>32</v>
      </c>
    </row>
    <row r="24" spans="1:7" outlineLevel="1" x14ac:dyDescent="0.2">
      <c r="A24" s="9" t="s">
        <v>7</v>
      </c>
      <c r="B24" s="9" t="s">
        <v>16</v>
      </c>
      <c r="C24" s="10">
        <v>3667.52</v>
      </c>
      <c r="D24" s="10">
        <f t="shared" si="0"/>
        <v>2750.64</v>
      </c>
      <c r="E24" s="10">
        <v>481.07</v>
      </c>
      <c r="F24" s="16">
        <f t="shared" si="3"/>
        <v>2269.5699999999997</v>
      </c>
      <c r="G24" s="17" t="s">
        <v>32</v>
      </c>
    </row>
    <row r="25" spans="1:7" x14ac:dyDescent="0.2">
      <c r="A25" s="6" t="s">
        <v>8</v>
      </c>
      <c r="B25" s="7"/>
      <c r="C25" s="8">
        <v>70420.639999999999</v>
      </c>
      <c r="D25" s="5">
        <f>C25/4*3</f>
        <v>52815.479999999996</v>
      </c>
      <c r="E25" s="8">
        <v>48268.58</v>
      </c>
      <c r="F25" s="15">
        <f>D25-E25</f>
        <v>4546.8999999999942</v>
      </c>
      <c r="G25" s="17"/>
    </row>
    <row r="26" spans="1:7" outlineLevel="1" x14ac:dyDescent="0.2">
      <c r="A26" s="9" t="s">
        <v>8</v>
      </c>
      <c r="B26" s="9" t="s">
        <v>4</v>
      </c>
      <c r="C26" s="10">
        <v>9126</v>
      </c>
      <c r="D26" s="10">
        <f t="shared" si="0"/>
        <v>6844.5</v>
      </c>
      <c r="E26" s="10">
        <v>9126</v>
      </c>
      <c r="F26" s="16">
        <f>D26-E26</f>
        <v>-2281.5</v>
      </c>
      <c r="G26" s="14" t="s">
        <v>25</v>
      </c>
    </row>
    <row r="27" spans="1:7" outlineLevel="1" x14ac:dyDescent="0.2">
      <c r="A27" s="9" t="s">
        <v>8</v>
      </c>
      <c r="B27" s="9" t="s">
        <v>6</v>
      </c>
      <c r="C27" s="10">
        <v>61294.64</v>
      </c>
      <c r="D27" s="10">
        <f t="shared" si="0"/>
        <v>45970.979999999996</v>
      </c>
      <c r="E27" s="10">
        <v>39142.58</v>
      </c>
      <c r="F27" s="16">
        <f t="shared" ref="F27" si="4">D27-E27</f>
        <v>6828.3999999999942</v>
      </c>
      <c r="G27" s="17" t="s">
        <v>32</v>
      </c>
    </row>
    <row r="28" spans="1:7" x14ac:dyDescent="0.2">
      <c r="A28" s="6" t="s">
        <v>9</v>
      </c>
      <c r="B28" s="7"/>
      <c r="C28" s="8">
        <v>3939</v>
      </c>
      <c r="D28" s="5">
        <f>C28/4*3</f>
        <v>2954.25</v>
      </c>
      <c r="E28" s="8">
        <v>91.4</v>
      </c>
      <c r="F28" s="15">
        <f>D28-E28</f>
        <v>2862.85</v>
      </c>
      <c r="G28" s="17"/>
    </row>
    <row r="29" spans="1:7" outlineLevel="1" x14ac:dyDescent="0.2">
      <c r="A29" s="9" t="s">
        <v>9</v>
      </c>
      <c r="B29" s="9" t="s">
        <v>6</v>
      </c>
      <c r="C29" s="10">
        <v>3939</v>
      </c>
      <c r="D29" s="10">
        <f t="shared" si="0"/>
        <v>2954.25</v>
      </c>
      <c r="E29" s="10">
        <v>91.4</v>
      </c>
      <c r="F29" s="16">
        <f>D29-E29</f>
        <v>2862.85</v>
      </c>
      <c r="G29" s="17" t="s">
        <v>32</v>
      </c>
    </row>
    <row r="30" spans="1:7" x14ac:dyDescent="0.2">
      <c r="A30" s="6" t="s">
        <v>17</v>
      </c>
      <c r="B30" s="7"/>
      <c r="C30" s="8">
        <v>934508.04</v>
      </c>
      <c r="D30" s="5">
        <f>C30/4*3</f>
        <v>700881.03</v>
      </c>
      <c r="E30" s="8">
        <v>741245.09</v>
      </c>
      <c r="F30" s="15">
        <f>D30-E30</f>
        <v>-40364.059999999939</v>
      </c>
      <c r="G30" s="17"/>
    </row>
    <row r="31" spans="1:7" outlineLevel="1" x14ac:dyDescent="0.2">
      <c r="A31" s="9" t="s">
        <v>17</v>
      </c>
      <c r="B31" s="9" t="s">
        <v>4</v>
      </c>
      <c r="C31" s="10">
        <v>234423.98</v>
      </c>
      <c r="D31" s="10">
        <f t="shared" si="0"/>
        <v>175817.98500000002</v>
      </c>
      <c r="E31" s="10">
        <v>204178.27</v>
      </c>
      <c r="F31" s="16">
        <f>D31-E31</f>
        <v>-28360.284999999974</v>
      </c>
      <c r="G31" s="14" t="s">
        <v>25</v>
      </c>
    </row>
    <row r="32" spans="1:7" outlineLevel="1" x14ac:dyDescent="0.2">
      <c r="A32" s="9" t="s">
        <v>17</v>
      </c>
      <c r="B32" s="9" t="s">
        <v>5</v>
      </c>
      <c r="C32" s="10">
        <v>618601.44999999995</v>
      </c>
      <c r="D32" s="10">
        <f t="shared" si="0"/>
        <v>463951.08749999997</v>
      </c>
      <c r="E32" s="10">
        <v>465327.77</v>
      </c>
      <c r="F32" s="16">
        <f t="shared" ref="F32:F35" si="5">D32-E32</f>
        <v>-1376.6825000000536</v>
      </c>
      <c r="G32" s="14" t="s">
        <v>25</v>
      </c>
    </row>
    <row r="33" spans="1:7" outlineLevel="1" x14ac:dyDescent="0.2">
      <c r="A33" s="9" t="s">
        <v>17</v>
      </c>
      <c r="B33" s="9" t="s">
        <v>6</v>
      </c>
      <c r="C33" s="10">
        <v>54218.16</v>
      </c>
      <c r="D33" s="10">
        <f t="shared" si="0"/>
        <v>40663.620000000003</v>
      </c>
      <c r="E33" s="10">
        <v>51427.82</v>
      </c>
      <c r="F33" s="16">
        <f t="shared" si="5"/>
        <v>-10764.199999999997</v>
      </c>
      <c r="G33" s="14" t="s">
        <v>25</v>
      </c>
    </row>
    <row r="34" spans="1:7" outlineLevel="1" x14ac:dyDescent="0.2">
      <c r="A34" s="9" t="s">
        <v>17</v>
      </c>
      <c r="B34" s="9" t="s">
        <v>17</v>
      </c>
      <c r="C34" s="10">
        <v>3670.72</v>
      </c>
      <c r="D34" s="10">
        <f t="shared" si="0"/>
        <v>2753.04</v>
      </c>
      <c r="E34" s="10">
        <v>3230.57</v>
      </c>
      <c r="F34" s="16">
        <f t="shared" si="5"/>
        <v>-477.5300000000002</v>
      </c>
      <c r="G34" s="14" t="s">
        <v>25</v>
      </c>
    </row>
    <row r="35" spans="1:7" outlineLevel="1" x14ac:dyDescent="0.2">
      <c r="A35" s="9" t="s">
        <v>17</v>
      </c>
      <c r="B35" s="9" t="s">
        <v>12</v>
      </c>
      <c r="C35" s="10">
        <v>23593.73</v>
      </c>
      <c r="D35" s="10">
        <f t="shared" si="0"/>
        <v>17695.297500000001</v>
      </c>
      <c r="E35" s="10">
        <v>17080.66</v>
      </c>
      <c r="F35" s="16">
        <f t="shared" si="5"/>
        <v>614.63750000000073</v>
      </c>
      <c r="G35" s="17" t="s">
        <v>32</v>
      </c>
    </row>
    <row r="36" spans="1:7" x14ac:dyDescent="0.2">
      <c r="A36" s="6" t="s">
        <v>15</v>
      </c>
      <c r="B36" s="7"/>
      <c r="C36" s="8">
        <v>147132.37</v>
      </c>
      <c r="D36" s="5">
        <f>C36/4*3</f>
        <v>110349.2775</v>
      </c>
      <c r="E36" s="8">
        <v>139665.93</v>
      </c>
      <c r="F36" s="15">
        <f>D36-E36</f>
        <v>-29316.652499999997</v>
      </c>
      <c r="G36" s="17"/>
    </row>
    <row r="37" spans="1:7" outlineLevel="1" x14ac:dyDescent="0.2">
      <c r="A37" s="9" t="s">
        <v>15</v>
      </c>
      <c r="B37" s="9" t="s">
        <v>4</v>
      </c>
      <c r="C37" s="10">
        <v>136558.6</v>
      </c>
      <c r="D37" s="10">
        <f t="shared" si="0"/>
        <v>102418.95000000001</v>
      </c>
      <c r="E37" s="10">
        <v>129314.38</v>
      </c>
      <c r="F37" s="16">
        <f>D37-E37</f>
        <v>-26895.429999999993</v>
      </c>
      <c r="G37" s="14" t="s">
        <v>25</v>
      </c>
    </row>
    <row r="38" spans="1:7" outlineLevel="1" x14ac:dyDescent="0.2">
      <c r="A38" s="9" t="s">
        <v>15</v>
      </c>
      <c r="B38" s="9" t="s">
        <v>5</v>
      </c>
      <c r="C38" s="10">
        <v>10573.77</v>
      </c>
      <c r="D38" s="10">
        <f t="shared" si="0"/>
        <v>7930.3275000000003</v>
      </c>
      <c r="E38" s="10">
        <v>10351.549999999999</v>
      </c>
      <c r="F38" s="16">
        <f>D38-E38</f>
        <v>-2421.2224999999989</v>
      </c>
      <c r="G38" s="14" t="s">
        <v>25</v>
      </c>
    </row>
    <row r="39" spans="1:7" x14ac:dyDescent="0.2">
      <c r="A39" s="6" t="s">
        <v>12</v>
      </c>
      <c r="B39" s="7"/>
      <c r="C39" s="8">
        <v>640</v>
      </c>
      <c r="D39" s="5">
        <f>C39/4*3</f>
        <v>480</v>
      </c>
      <c r="E39" s="8">
        <v>373.6</v>
      </c>
      <c r="F39" s="15">
        <f>D39-E39</f>
        <v>106.39999999999998</v>
      </c>
      <c r="G39" s="17"/>
    </row>
    <row r="40" spans="1:7" outlineLevel="1" x14ac:dyDescent="0.2">
      <c r="A40" s="9" t="s">
        <v>12</v>
      </c>
      <c r="B40" s="9" t="s">
        <v>17</v>
      </c>
      <c r="C40" s="10">
        <v>640</v>
      </c>
      <c r="D40" s="10">
        <f t="shared" si="0"/>
        <v>480</v>
      </c>
      <c r="E40" s="10">
        <v>373.6</v>
      </c>
      <c r="F40" s="16">
        <f>D40-E40</f>
        <v>106.39999999999998</v>
      </c>
      <c r="G40" s="17" t="s">
        <v>32</v>
      </c>
    </row>
    <row r="41" spans="1:7" x14ac:dyDescent="0.2">
      <c r="A41" s="6" t="s">
        <v>13</v>
      </c>
      <c r="B41" s="7"/>
      <c r="C41" s="8">
        <v>62375.85</v>
      </c>
      <c r="D41" s="5">
        <f>C41/4*3</f>
        <v>46781.887499999997</v>
      </c>
      <c r="E41" s="8">
        <v>39681.68</v>
      </c>
      <c r="F41" s="15">
        <f>D41-E41</f>
        <v>7100.2074999999968</v>
      </c>
      <c r="G41" s="17"/>
    </row>
    <row r="42" spans="1:7" outlineLevel="1" x14ac:dyDescent="0.2">
      <c r="A42" s="9" t="s">
        <v>13</v>
      </c>
      <c r="B42" s="9" t="s">
        <v>4</v>
      </c>
      <c r="C42" s="10">
        <v>1665</v>
      </c>
      <c r="D42" s="10">
        <f t="shared" si="0"/>
        <v>1248.75</v>
      </c>
      <c r="E42" s="10">
        <v>338.4</v>
      </c>
      <c r="F42" s="16">
        <f>D42-E42</f>
        <v>910.35</v>
      </c>
      <c r="G42" s="19" t="s">
        <v>33</v>
      </c>
    </row>
    <row r="43" spans="1:7" ht="25.5" outlineLevel="1" x14ac:dyDescent="0.2">
      <c r="A43" s="9" t="s">
        <v>13</v>
      </c>
      <c r="B43" s="9" t="s">
        <v>6</v>
      </c>
      <c r="C43" s="10">
        <v>136.26</v>
      </c>
      <c r="D43" s="10">
        <f t="shared" si="0"/>
        <v>102.19499999999999</v>
      </c>
      <c r="E43" s="10">
        <v>122.97</v>
      </c>
      <c r="F43" s="16">
        <f t="shared" ref="F43:F45" si="6">D43-E43</f>
        <v>-20.775000000000006</v>
      </c>
      <c r="G43" s="14" t="s">
        <v>34</v>
      </c>
    </row>
    <row r="44" spans="1:7" ht="25.5" outlineLevel="1" x14ac:dyDescent="0.2">
      <c r="A44" s="9" t="s">
        <v>13</v>
      </c>
      <c r="B44" s="9" t="s">
        <v>7</v>
      </c>
      <c r="C44" s="10">
        <v>41617.599999999999</v>
      </c>
      <c r="D44" s="10">
        <f t="shared" si="0"/>
        <v>31213.199999999997</v>
      </c>
      <c r="E44" s="10">
        <v>23675.89</v>
      </c>
      <c r="F44" s="16">
        <f t="shared" si="6"/>
        <v>7537.3099999999977</v>
      </c>
      <c r="G44" s="14" t="s">
        <v>35</v>
      </c>
    </row>
    <row r="45" spans="1:7" ht="25.5" outlineLevel="1" x14ac:dyDescent="0.2">
      <c r="A45" s="9" t="s">
        <v>13</v>
      </c>
      <c r="B45" s="9" t="s">
        <v>9</v>
      </c>
      <c r="C45" s="10">
        <v>18957</v>
      </c>
      <c r="D45" s="10">
        <f t="shared" si="0"/>
        <v>14217.75</v>
      </c>
      <c r="E45" s="10">
        <v>15544.41</v>
      </c>
      <c r="F45" s="16">
        <f t="shared" si="6"/>
        <v>-1326.6599999999999</v>
      </c>
      <c r="G45" s="14" t="s">
        <v>34</v>
      </c>
    </row>
    <row r="46" spans="1:7" x14ac:dyDescent="0.2">
      <c r="A46" s="6" t="s">
        <v>10</v>
      </c>
      <c r="B46" s="7"/>
      <c r="C46" s="8">
        <v>119580.54</v>
      </c>
      <c r="D46" s="5">
        <f>C46/4*3</f>
        <v>89685.404999999999</v>
      </c>
      <c r="E46" s="8">
        <v>117087.69</v>
      </c>
      <c r="F46" s="15">
        <f>D46-E46</f>
        <v>-27402.285000000003</v>
      </c>
      <c r="G46" s="17"/>
    </row>
    <row r="47" spans="1:7" outlineLevel="1" x14ac:dyDescent="0.2">
      <c r="A47" s="9" t="s">
        <v>10</v>
      </c>
      <c r="B47" s="9" t="s">
        <v>4</v>
      </c>
      <c r="C47" s="10">
        <v>15155.39</v>
      </c>
      <c r="D47" s="10">
        <f t="shared" si="0"/>
        <v>11366.5425</v>
      </c>
      <c r="E47" s="10">
        <v>14917.87</v>
      </c>
      <c r="F47" s="16">
        <f>D47-E47</f>
        <v>-3551.3275000000012</v>
      </c>
      <c r="G47" s="14" t="s">
        <v>25</v>
      </c>
    </row>
    <row r="48" spans="1:7" outlineLevel="1" x14ac:dyDescent="0.2">
      <c r="A48" s="9" t="s">
        <v>10</v>
      </c>
      <c r="B48" s="9" t="s">
        <v>5</v>
      </c>
      <c r="C48" s="10">
        <v>2619.04</v>
      </c>
      <c r="D48" s="10">
        <f t="shared" si="0"/>
        <v>1964.28</v>
      </c>
      <c r="E48" s="10">
        <v>2617.6</v>
      </c>
      <c r="F48" s="16">
        <f t="shared" ref="F48:F49" si="7">D48-E48</f>
        <v>-653.31999999999994</v>
      </c>
      <c r="G48" s="14" t="s">
        <v>25</v>
      </c>
    </row>
    <row r="49" spans="1:7" outlineLevel="1" x14ac:dyDescent="0.2">
      <c r="A49" s="9" t="s">
        <v>10</v>
      </c>
      <c r="B49" s="9" t="s">
        <v>6</v>
      </c>
      <c r="C49" s="10">
        <v>101806.11</v>
      </c>
      <c r="D49" s="10">
        <f t="shared" si="0"/>
        <v>76354.582500000004</v>
      </c>
      <c r="E49" s="10">
        <v>99552.21</v>
      </c>
      <c r="F49" s="16">
        <f t="shared" si="7"/>
        <v>-23197.627500000002</v>
      </c>
      <c r="G49" s="14" t="s">
        <v>25</v>
      </c>
    </row>
    <row r="50" spans="1:7" ht="12.75" customHeight="1" x14ac:dyDescent="0.2">
      <c r="A50" s="6" t="s">
        <v>14</v>
      </c>
      <c r="B50" s="7"/>
      <c r="C50" s="8">
        <v>723.7</v>
      </c>
      <c r="D50" s="5">
        <f>C50/4*3</f>
        <v>542.77500000000009</v>
      </c>
      <c r="E50" s="8">
        <v>723.7</v>
      </c>
      <c r="F50" s="15">
        <f>D50-E50</f>
        <v>-180.92499999999995</v>
      </c>
      <c r="G50" s="17"/>
    </row>
    <row r="51" spans="1:7" ht="12.75" customHeight="1" x14ac:dyDescent="0.2">
      <c r="A51" s="9" t="s">
        <v>14</v>
      </c>
      <c r="B51" s="9" t="s">
        <v>6</v>
      </c>
      <c r="C51" s="10">
        <v>723.7</v>
      </c>
      <c r="D51" s="10">
        <f t="shared" si="0"/>
        <v>542.77500000000009</v>
      </c>
      <c r="E51" s="10">
        <v>723.7</v>
      </c>
      <c r="F51" s="10">
        <f>D51-E51</f>
        <v>-180.92499999999995</v>
      </c>
      <c r="G51" s="14" t="s">
        <v>24</v>
      </c>
    </row>
  </sheetData>
  <mergeCells count="2">
    <mergeCell ref="A1:G1"/>
    <mergeCell ref="A2:B2"/>
  </mergeCells>
  <pageMargins left="0.19685039370078741" right="0.19685039370078741" top="0.19685039370078741" bottom="0.19685039370078741" header="0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Миннуллина</dc:creator>
  <dc:description>POI HSSF rep:2.56.0.137</dc:description>
  <cp:lastModifiedBy>Альбина Миннуллина</cp:lastModifiedBy>
  <cp:lastPrinted>2024-10-14T11:56:43Z</cp:lastPrinted>
  <dcterms:created xsi:type="dcterms:W3CDTF">2024-10-14T11:44:04Z</dcterms:created>
  <dcterms:modified xsi:type="dcterms:W3CDTF">2024-10-14T11:58:39Z</dcterms:modified>
</cp:coreProperties>
</file>