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Бюджет!$A$9</definedName>
    <definedName name="FIO" localSheetId="0">Бюджет!$G$9</definedName>
    <definedName name="LAST_CELL" localSheetId="0">Бюджет!$K$55</definedName>
    <definedName name="SIGN" localSheetId="0">Бюджет!$A$9:$I$10</definedName>
  </definedNames>
  <calcPr calcId="144525"/>
</workbook>
</file>

<file path=xl/calcChain.xml><?xml version="1.0" encoding="utf-8"?>
<calcChain xmlns="http://schemas.openxmlformats.org/spreadsheetml/2006/main">
  <c r="F33" i="1" l="1"/>
  <c r="F34" i="1"/>
  <c r="F29" i="1"/>
  <c r="F27" i="1"/>
  <c r="F22" i="1"/>
  <c r="F23" i="1"/>
  <c r="F17" i="1"/>
  <c r="F18" i="1"/>
  <c r="F7" i="1"/>
  <c r="F8" i="1"/>
  <c r="F9" i="1"/>
  <c r="F11" i="1"/>
  <c r="F12" i="1"/>
  <c r="F6" i="1"/>
  <c r="F46" i="1"/>
  <c r="F41" i="1"/>
  <c r="F39" i="1"/>
  <c r="F30" i="1"/>
  <c r="F28" i="1"/>
  <c r="F25" i="1"/>
  <c r="F15" i="1"/>
  <c r="D51" i="1"/>
  <c r="F51" i="1" s="1"/>
  <c r="D48" i="1"/>
  <c r="F48" i="1" s="1"/>
  <c r="D49" i="1"/>
  <c r="F49" i="1" s="1"/>
  <c r="D47" i="1"/>
  <c r="F47" i="1" s="1"/>
  <c r="D43" i="1"/>
  <c r="F43" i="1" s="1"/>
  <c r="D44" i="1"/>
  <c r="F44" i="1" s="1"/>
  <c r="D45" i="1"/>
  <c r="F45" i="1" s="1"/>
  <c r="D42" i="1"/>
  <c r="F42" i="1" s="1"/>
  <c r="D40" i="1"/>
  <c r="F40" i="1" s="1"/>
  <c r="D38" i="1"/>
  <c r="F38" i="1" s="1"/>
  <c r="D37" i="1"/>
  <c r="F37" i="1" s="1"/>
  <c r="D32" i="1"/>
  <c r="F32" i="1" s="1"/>
  <c r="D33" i="1"/>
  <c r="D34" i="1"/>
  <c r="D35" i="1"/>
  <c r="F35" i="1" s="1"/>
  <c r="D31" i="1"/>
  <c r="F31" i="1" s="1"/>
  <c r="D29" i="1"/>
  <c r="D27" i="1"/>
  <c r="D26" i="1"/>
  <c r="F26" i="1" s="1"/>
  <c r="D21" i="1"/>
  <c r="F21" i="1" s="1"/>
  <c r="D22" i="1"/>
  <c r="D23" i="1"/>
  <c r="D24" i="1"/>
  <c r="F24" i="1" s="1"/>
  <c r="D20" i="1"/>
  <c r="F20" i="1" s="1"/>
  <c r="D17" i="1"/>
  <c r="D18" i="1"/>
  <c r="D16" i="1"/>
  <c r="F16" i="1" s="1"/>
  <c r="D14" i="1"/>
  <c r="D7" i="1"/>
  <c r="D8" i="1"/>
  <c r="D9" i="1"/>
  <c r="D10" i="1"/>
  <c r="F10" i="1" s="1"/>
  <c r="D11" i="1"/>
  <c r="D12" i="1"/>
  <c r="D6" i="1"/>
  <c r="D50" i="1"/>
  <c r="F50" i="1" s="1"/>
  <c r="D46" i="1"/>
  <c r="D41" i="1"/>
  <c r="D39" i="1"/>
  <c r="D36" i="1"/>
  <c r="F36" i="1" s="1"/>
  <c r="D30" i="1"/>
  <c r="D28" i="1"/>
  <c r="D25" i="1"/>
  <c r="D19" i="1"/>
  <c r="F19" i="1" s="1"/>
  <c r="D15" i="1"/>
  <c r="D13" i="1"/>
  <c r="D5" i="1"/>
  <c r="F5" i="1" s="1"/>
  <c r="D4" i="1"/>
  <c r="F4" i="1" s="1"/>
  <c r="E4" i="1"/>
  <c r="C4" i="1"/>
</calcChain>
</file>

<file path=xl/sharedStrings.xml><?xml version="1.0" encoding="utf-8"?>
<sst xmlns="http://schemas.openxmlformats.org/spreadsheetml/2006/main" count="127" uniqueCount="33">
  <si>
    <t>тыс. руб.</t>
  </si>
  <si>
    <t>Раздел</t>
  </si>
  <si>
    <t>Подраздел</t>
  </si>
  <si>
    <t>Итого</t>
  </si>
  <si>
    <t>01</t>
  </si>
  <si>
    <t>02</t>
  </si>
  <si>
    <t>03</t>
  </si>
  <si>
    <t>04</t>
  </si>
  <si>
    <t>05</t>
  </si>
  <si>
    <t>06</t>
  </si>
  <si>
    <t>11</t>
  </si>
  <si>
    <t>13</t>
  </si>
  <si>
    <t>09</t>
  </si>
  <si>
    <t>10</t>
  </si>
  <si>
    <t>14</t>
  </si>
  <si>
    <t>08</t>
  </si>
  <si>
    <t>12</t>
  </si>
  <si>
    <t>07</t>
  </si>
  <si>
    <t>отклонение</t>
  </si>
  <si>
    <t>причины отклонения от запланированных значений</t>
  </si>
  <si>
    <t>Сведения о ежеквартальном исполнении консалидированного бюджета Сармановского муниципального района по разделам и подразделам функциональной классификации расходов за 1 квартал 2025 года</t>
  </si>
  <si>
    <t>План расходов за 2025 год</t>
  </si>
  <si>
    <t>План расходов за 1 кв.2025 год</t>
  </si>
  <si>
    <t>Факт расходов за 1 кв. 2025 год</t>
  </si>
  <si>
    <t>увеличение расходов по результатам выполнения работ</t>
  </si>
  <si>
    <t>резервный фонд</t>
  </si>
  <si>
    <t>перечислена годовая сумма</t>
  </si>
  <si>
    <t>экономия, сложившаяся по результатам выполнения работ</t>
  </si>
  <si>
    <t>сезонность осуществления расходов</t>
  </si>
  <si>
    <t>в 1 квартале расходов не было</t>
  </si>
  <si>
    <t>уменьшение численности получателей выплат, пособий и компенсаций по сравнению с запланированной</t>
  </si>
  <si>
    <t>увеличение численности получателей выплат, пособий и компенсаций по сравнению с запланированной</t>
  </si>
  <si>
    <t>перечислена годовая сумма отрицательных трансфертов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</si>
</sst>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sz val="11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/>
    <xf numFmtId="49" fontId="2" fillId="0" borderId="7" xfId="0" applyNumberFormat="1" applyFont="1" applyBorder="1" applyAlignment="1" applyProtection="1">
      <alignment horizontal="lef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9" fontId="2" fillId="0" borderId="8" xfId="0" applyNumberFormat="1" applyFont="1" applyBorder="1" applyAlignment="1" applyProtection="1">
      <alignment horizontal="left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wrapText="1"/>
    </xf>
    <xf numFmtId="4" fontId="2" fillId="0" borderId="4" xfId="0" applyNumberFormat="1" applyFont="1" applyBorder="1" applyAlignment="1" applyProtection="1">
      <alignment horizontal="left" vertical="center" wrapText="1"/>
    </xf>
    <xf numFmtId="4" fontId="2" fillId="0" borderId="8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1"/>
  <sheetViews>
    <sheetView showGridLines="0" tabSelected="1" topLeftCell="A25" zoomScaleNormal="100" workbookViewId="0">
      <selection activeCell="G51" sqref="G51"/>
    </sheetView>
  </sheetViews>
  <sheetFormatPr defaultRowHeight="12.75" customHeight="1" outlineLevelRow="1" x14ac:dyDescent="0.25"/>
  <cols>
    <col min="1" max="2" width="7.109375" customWidth="1"/>
    <col min="3" max="5" width="15.44140625" customWidth="1"/>
    <col min="6" max="6" width="12" customWidth="1"/>
    <col min="7" max="7" width="42.109375" customWidth="1"/>
    <col min="8" max="8" width="40.88671875" customWidth="1"/>
    <col min="9" max="9" width="49.77734375" customWidth="1"/>
    <col min="10" max="11" width="9.109375" customWidth="1"/>
  </cols>
  <sheetData>
    <row r="1" spans="1:11" ht="32.4" customHeight="1" x14ac:dyDescent="0.35">
      <c r="A1" s="22" t="s">
        <v>20</v>
      </c>
      <c r="B1" s="22"/>
      <c r="C1" s="22"/>
      <c r="D1" s="22"/>
      <c r="E1" s="22"/>
      <c r="F1" s="22"/>
      <c r="G1" s="22"/>
      <c r="H1" s="1"/>
      <c r="I1" s="1"/>
      <c r="J1" s="1"/>
      <c r="K1" s="1"/>
    </row>
    <row r="2" spans="1:11" ht="2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1"/>
      <c r="K2" s="1"/>
    </row>
    <row r="3" spans="1:11" ht="37.200000000000003" customHeight="1" x14ac:dyDescent="0.25">
      <c r="A3" s="3" t="s">
        <v>1</v>
      </c>
      <c r="B3" s="3" t="s">
        <v>2</v>
      </c>
      <c r="C3" s="12" t="s">
        <v>21</v>
      </c>
      <c r="D3" s="12" t="s">
        <v>22</v>
      </c>
      <c r="E3" s="12" t="s">
        <v>23</v>
      </c>
      <c r="F3" s="13" t="s">
        <v>18</v>
      </c>
      <c r="G3" s="14" t="s">
        <v>19</v>
      </c>
    </row>
    <row r="4" spans="1:11" ht="13.2" x14ac:dyDescent="0.25">
      <c r="A4" s="4" t="s">
        <v>3</v>
      </c>
      <c r="B4" s="5"/>
      <c r="C4" s="6">
        <f>1695645.88+C50</f>
        <v>1696182.18</v>
      </c>
      <c r="D4" s="6">
        <f>C4/4</f>
        <v>424045.54499999998</v>
      </c>
      <c r="E4" s="6">
        <f>484211.68+E50</f>
        <v>484747.98</v>
      </c>
      <c r="F4" s="6">
        <f>D4-E4</f>
        <v>-60702.434999999998</v>
      </c>
      <c r="G4" s="6"/>
    </row>
    <row r="5" spans="1:11" ht="13.2" x14ac:dyDescent="0.25">
      <c r="A5" s="7" t="s">
        <v>4</v>
      </c>
      <c r="B5" s="8"/>
      <c r="C5" s="9">
        <v>165650.04999999999</v>
      </c>
      <c r="D5" s="6">
        <f>C5/4</f>
        <v>41412.512499999997</v>
      </c>
      <c r="E5" s="9">
        <v>46343.67</v>
      </c>
      <c r="F5" s="6">
        <f>D5-E5</f>
        <v>-4931.1575000000012</v>
      </c>
      <c r="G5" s="9"/>
    </row>
    <row r="6" spans="1:11" ht="13.2" outlineLevel="1" x14ac:dyDescent="0.25">
      <c r="A6" s="10" t="s">
        <v>4</v>
      </c>
      <c r="B6" s="10" t="s">
        <v>5</v>
      </c>
      <c r="C6" s="11">
        <v>20324.73</v>
      </c>
      <c r="D6" s="11">
        <f>C6/4</f>
        <v>5081.1824999999999</v>
      </c>
      <c r="E6" s="11">
        <v>6162.8</v>
      </c>
      <c r="F6" s="11">
        <f>D6-E6</f>
        <v>-1081.6175000000003</v>
      </c>
      <c r="G6" s="23" t="s">
        <v>24</v>
      </c>
    </row>
    <row r="7" spans="1:11" ht="13.2" outlineLevel="1" x14ac:dyDescent="0.25">
      <c r="A7" s="10" t="s">
        <v>4</v>
      </c>
      <c r="B7" s="10" t="s">
        <v>6</v>
      </c>
      <c r="C7" s="11">
        <v>14987.25</v>
      </c>
      <c r="D7" s="11">
        <f t="shared" ref="D7:D51" si="0">C7/4</f>
        <v>3746.8125</v>
      </c>
      <c r="E7" s="11">
        <v>5125.45</v>
      </c>
      <c r="F7" s="11">
        <f t="shared" ref="F7:F51" si="1">D7-E7</f>
        <v>-1378.6374999999998</v>
      </c>
      <c r="G7" s="23" t="s">
        <v>24</v>
      </c>
    </row>
    <row r="8" spans="1:11" ht="13.2" outlineLevel="1" x14ac:dyDescent="0.25">
      <c r="A8" s="10" t="s">
        <v>4</v>
      </c>
      <c r="B8" s="10" t="s">
        <v>7</v>
      </c>
      <c r="C8" s="11">
        <v>55908.75</v>
      </c>
      <c r="D8" s="11">
        <f t="shared" si="0"/>
        <v>13977.1875</v>
      </c>
      <c r="E8" s="11">
        <v>18095.73</v>
      </c>
      <c r="F8" s="11">
        <f t="shared" si="1"/>
        <v>-4118.5424999999996</v>
      </c>
      <c r="G8" s="23" t="s">
        <v>24</v>
      </c>
    </row>
    <row r="9" spans="1:11" ht="13.2" outlineLevel="1" x14ac:dyDescent="0.25">
      <c r="A9" s="10" t="s">
        <v>4</v>
      </c>
      <c r="B9" s="10" t="s">
        <v>8</v>
      </c>
      <c r="C9" s="11">
        <v>8.1999999999999993</v>
      </c>
      <c r="D9" s="11">
        <f t="shared" si="0"/>
        <v>2.0499999999999998</v>
      </c>
      <c r="E9" s="11">
        <v>8.1999999999999993</v>
      </c>
      <c r="F9" s="11">
        <f t="shared" si="1"/>
        <v>-6.1499999999999995</v>
      </c>
      <c r="G9" s="23" t="s">
        <v>26</v>
      </c>
    </row>
    <row r="10" spans="1:11" ht="13.2" outlineLevel="1" x14ac:dyDescent="0.25">
      <c r="A10" s="10" t="s">
        <v>4</v>
      </c>
      <c r="B10" s="10" t="s">
        <v>9</v>
      </c>
      <c r="C10" s="11">
        <v>12628.25</v>
      </c>
      <c r="D10" s="11">
        <f t="shared" si="0"/>
        <v>3157.0625</v>
      </c>
      <c r="E10" s="11">
        <v>3674.38</v>
      </c>
      <c r="F10" s="11">
        <f t="shared" si="1"/>
        <v>-517.31750000000011</v>
      </c>
      <c r="G10" s="23" t="s">
        <v>24</v>
      </c>
    </row>
    <row r="11" spans="1:11" ht="13.2" outlineLevel="1" x14ac:dyDescent="0.25">
      <c r="A11" s="10" t="s">
        <v>4</v>
      </c>
      <c r="B11" s="10" t="s">
        <v>10</v>
      </c>
      <c r="C11" s="11">
        <v>3842.76</v>
      </c>
      <c r="D11" s="11">
        <f t="shared" si="0"/>
        <v>960.69</v>
      </c>
      <c r="E11" s="11">
        <v>0</v>
      </c>
      <c r="F11" s="11">
        <f t="shared" si="1"/>
        <v>960.69</v>
      </c>
      <c r="G11" s="23" t="s">
        <v>25</v>
      </c>
    </row>
    <row r="12" spans="1:11" ht="13.2" outlineLevel="1" x14ac:dyDescent="0.25">
      <c r="A12" s="10" t="s">
        <v>4</v>
      </c>
      <c r="B12" s="10" t="s">
        <v>11</v>
      </c>
      <c r="C12" s="11">
        <v>57950.11</v>
      </c>
      <c r="D12" s="11">
        <f t="shared" si="0"/>
        <v>14487.5275</v>
      </c>
      <c r="E12" s="11">
        <v>13277.1</v>
      </c>
      <c r="F12" s="11">
        <f t="shared" si="1"/>
        <v>1210.4274999999998</v>
      </c>
      <c r="G12" s="23" t="s">
        <v>27</v>
      </c>
    </row>
    <row r="13" spans="1:11" ht="13.2" x14ac:dyDescent="0.25">
      <c r="A13" s="7" t="s">
        <v>5</v>
      </c>
      <c r="B13" s="8"/>
      <c r="C13" s="9">
        <v>5214.8999999999996</v>
      </c>
      <c r="D13" s="6">
        <f>C13/4</f>
        <v>1303.7249999999999</v>
      </c>
      <c r="E13" s="9">
        <v>1303.73</v>
      </c>
      <c r="F13" s="6">
        <v>0</v>
      </c>
      <c r="G13" s="9"/>
    </row>
    <row r="14" spans="1:11" ht="13.2" outlineLevel="1" x14ac:dyDescent="0.25">
      <c r="A14" s="10" t="s">
        <v>5</v>
      </c>
      <c r="B14" s="10" t="s">
        <v>6</v>
      </c>
      <c r="C14" s="11">
        <v>5214.8999999999996</v>
      </c>
      <c r="D14" s="11">
        <f t="shared" si="0"/>
        <v>1303.7249999999999</v>
      </c>
      <c r="E14" s="11">
        <v>1303.73</v>
      </c>
      <c r="F14" s="11">
        <v>0</v>
      </c>
      <c r="G14" s="11"/>
    </row>
    <row r="15" spans="1:11" ht="13.2" x14ac:dyDescent="0.25">
      <c r="A15" s="7" t="s">
        <v>6</v>
      </c>
      <c r="B15" s="8"/>
      <c r="C15" s="9">
        <v>6157.93</v>
      </c>
      <c r="D15" s="6">
        <f>C15/4</f>
        <v>1539.4825000000001</v>
      </c>
      <c r="E15" s="9">
        <v>1236.6500000000001</v>
      </c>
      <c r="F15" s="6">
        <f>D15-E15</f>
        <v>302.83249999999998</v>
      </c>
      <c r="G15" s="9"/>
    </row>
    <row r="16" spans="1:11" ht="13.2" outlineLevel="1" x14ac:dyDescent="0.25">
      <c r="A16" s="10" t="s">
        <v>6</v>
      </c>
      <c r="B16" s="10" t="s">
        <v>12</v>
      </c>
      <c r="C16" s="11">
        <v>33.61</v>
      </c>
      <c r="D16" s="11">
        <f t="shared" si="0"/>
        <v>8.4024999999999999</v>
      </c>
      <c r="E16" s="11">
        <v>2.5099999999999998</v>
      </c>
      <c r="F16" s="11">
        <f t="shared" si="1"/>
        <v>5.8925000000000001</v>
      </c>
      <c r="G16" s="23" t="s">
        <v>27</v>
      </c>
    </row>
    <row r="17" spans="1:7" ht="13.2" outlineLevel="1" x14ac:dyDescent="0.25">
      <c r="A17" s="10" t="s">
        <v>6</v>
      </c>
      <c r="B17" s="10" t="s">
        <v>13</v>
      </c>
      <c r="C17" s="11">
        <v>4017.13</v>
      </c>
      <c r="D17" s="11">
        <f t="shared" si="0"/>
        <v>1004.2825</v>
      </c>
      <c r="E17" s="11">
        <v>946.8</v>
      </c>
      <c r="F17" s="11">
        <f t="shared" si="1"/>
        <v>57.482500000000073</v>
      </c>
      <c r="G17" s="23" t="s">
        <v>27</v>
      </c>
    </row>
    <row r="18" spans="1:7" ht="13.2" outlineLevel="1" x14ac:dyDescent="0.25">
      <c r="A18" s="10" t="s">
        <v>6</v>
      </c>
      <c r="B18" s="10" t="s">
        <v>14</v>
      </c>
      <c r="C18" s="11">
        <v>2107.19</v>
      </c>
      <c r="D18" s="11">
        <f t="shared" si="0"/>
        <v>526.79750000000001</v>
      </c>
      <c r="E18" s="11">
        <v>287.35000000000002</v>
      </c>
      <c r="F18" s="11">
        <f t="shared" si="1"/>
        <v>239.44749999999999</v>
      </c>
      <c r="G18" s="23" t="s">
        <v>27</v>
      </c>
    </row>
    <row r="19" spans="1:7" ht="13.2" x14ac:dyDescent="0.25">
      <c r="A19" s="7" t="s">
        <v>7</v>
      </c>
      <c r="B19" s="8"/>
      <c r="C19" s="9">
        <v>44794.52</v>
      </c>
      <c r="D19" s="6">
        <f>C19/4</f>
        <v>11198.63</v>
      </c>
      <c r="E19" s="9">
        <v>3296.75</v>
      </c>
      <c r="F19" s="6">
        <f>D19-E19</f>
        <v>7901.8799999999992</v>
      </c>
      <c r="G19" s="9"/>
    </row>
    <row r="20" spans="1:7" ht="13.2" outlineLevel="1" x14ac:dyDescent="0.25">
      <c r="A20" s="10" t="s">
        <v>7</v>
      </c>
      <c r="B20" s="10" t="s">
        <v>8</v>
      </c>
      <c r="C20" s="11">
        <v>688.04</v>
      </c>
      <c r="D20" s="11">
        <f t="shared" si="0"/>
        <v>172.01</v>
      </c>
      <c r="E20" s="11">
        <v>0</v>
      </c>
      <c r="F20" s="11">
        <f t="shared" si="1"/>
        <v>172.01</v>
      </c>
      <c r="G20" s="23" t="s">
        <v>28</v>
      </c>
    </row>
    <row r="21" spans="1:7" ht="13.2" outlineLevel="1" x14ac:dyDescent="0.25">
      <c r="A21" s="10" t="s">
        <v>7</v>
      </c>
      <c r="B21" s="10" t="s">
        <v>9</v>
      </c>
      <c r="C21" s="11">
        <v>292.45</v>
      </c>
      <c r="D21" s="11">
        <f t="shared" si="0"/>
        <v>73.112499999999997</v>
      </c>
      <c r="E21" s="11">
        <v>162.85</v>
      </c>
      <c r="F21" s="11">
        <f t="shared" si="1"/>
        <v>-89.737499999999997</v>
      </c>
      <c r="G21" s="23" t="s">
        <v>24</v>
      </c>
    </row>
    <row r="22" spans="1:7" ht="13.2" outlineLevel="1" x14ac:dyDescent="0.25">
      <c r="A22" s="10" t="s">
        <v>7</v>
      </c>
      <c r="B22" s="10" t="s">
        <v>15</v>
      </c>
      <c r="C22" s="11">
        <v>1404</v>
      </c>
      <c r="D22" s="11">
        <f t="shared" si="0"/>
        <v>351</v>
      </c>
      <c r="E22" s="11">
        <v>0</v>
      </c>
      <c r="F22" s="11">
        <f t="shared" si="1"/>
        <v>351</v>
      </c>
      <c r="G22" s="23" t="s">
        <v>29</v>
      </c>
    </row>
    <row r="23" spans="1:7" ht="13.2" outlineLevel="1" x14ac:dyDescent="0.25">
      <c r="A23" s="10" t="s">
        <v>7</v>
      </c>
      <c r="B23" s="10" t="s">
        <v>12</v>
      </c>
      <c r="C23" s="11">
        <v>40784.980000000003</v>
      </c>
      <c r="D23" s="11">
        <f t="shared" si="0"/>
        <v>10196.245000000001</v>
      </c>
      <c r="E23" s="11">
        <v>3133.9</v>
      </c>
      <c r="F23" s="11">
        <f t="shared" si="1"/>
        <v>7062.3450000000012</v>
      </c>
      <c r="G23" s="23" t="s">
        <v>28</v>
      </c>
    </row>
    <row r="24" spans="1:7" ht="13.2" outlineLevel="1" x14ac:dyDescent="0.25">
      <c r="A24" s="10" t="s">
        <v>7</v>
      </c>
      <c r="B24" s="10" t="s">
        <v>16</v>
      </c>
      <c r="C24" s="11">
        <v>1625.04</v>
      </c>
      <c r="D24" s="11">
        <f t="shared" si="0"/>
        <v>406.26</v>
      </c>
      <c r="E24" s="11">
        <v>0</v>
      </c>
      <c r="F24" s="11">
        <f t="shared" si="1"/>
        <v>406.26</v>
      </c>
      <c r="G24" s="23" t="s">
        <v>29</v>
      </c>
    </row>
    <row r="25" spans="1:7" ht="13.2" x14ac:dyDescent="0.25">
      <c r="A25" s="7" t="s">
        <v>8</v>
      </c>
      <c r="B25" s="8"/>
      <c r="C25" s="9">
        <v>61040.98</v>
      </c>
      <c r="D25" s="6">
        <f>C25/4</f>
        <v>15260.245000000001</v>
      </c>
      <c r="E25" s="9">
        <v>4581.16</v>
      </c>
      <c r="F25" s="6">
        <f>D25-E25</f>
        <v>10679.085000000001</v>
      </c>
      <c r="G25" s="9"/>
    </row>
    <row r="26" spans="1:7" ht="13.2" outlineLevel="1" x14ac:dyDescent="0.25">
      <c r="A26" s="10" t="s">
        <v>8</v>
      </c>
      <c r="B26" s="10" t="s">
        <v>4</v>
      </c>
      <c r="C26" s="11">
        <v>9126</v>
      </c>
      <c r="D26" s="11">
        <f t="shared" si="0"/>
        <v>2281.5</v>
      </c>
      <c r="E26" s="11">
        <v>0</v>
      </c>
      <c r="F26" s="11">
        <f t="shared" si="1"/>
        <v>2281.5</v>
      </c>
      <c r="G26" s="23" t="s">
        <v>29</v>
      </c>
    </row>
    <row r="27" spans="1:7" ht="13.2" outlineLevel="1" x14ac:dyDescent="0.25">
      <c r="A27" s="10" t="s">
        <v>8</v>
      </c>
      <c r="B27" s="10" t="s">
        <v>6</v>
      </c>
      <c r="C27" s="11">
        <v>51914.98</v>
      </c>
      <c r="D27" s="11">
        <f t="shared" si="0"/>
        <v>12978.745000000001</v>
      </c>
      <c r="E27" s="11">
        <v>4581.16</v>
      </c>
      <c r="F27" s="11">
        <f t="shared" si="1"/>
        <v>8397.5850000000009</v>
      </c>
      <c r="G27" s="23" t="s">
        <v>28</v>
      </c>
    </row>
    <row r="28" spans="1:7" ht="13.2" x14ac:dyDescent="0.25">
      <c r="A28" s="7" t="s">
        <v>9</v>
      </c>
      <c r="B28" s="8"/>
      <c r="C28" s="9">
        <v>5654</v>
      </c>
      <c r="D28" s="6">
        <f>C28/4</f>
        <v>1413.5</v>
      </c>
      <c r="E28" s="9">
        <v>0</v>
      </c>
      <c r="F28" s="6">
        <f>D28-E28</f>
        <v>1413.5</v>
      </c>
      <c r="G28" s="9"/>
    </row>
    <row r="29" spans="1:7" ht="13.2" outlineLevel="1" x14ac:dyDescent="0.25">
      <c r="A29" s="10" t="s">
        <v>9</v>
      </c>
      <c r="B29" s="10" t="s">
        <v>6</v>
      </c>
      <c r="C29" s="11">
        <v>5654</v>
      </c>
      <c r="D29" s="11">
        <f t="shared" si="0"/>
        <v>1413.5</v>
      </c>
      <c r="E29" s="11">
        <v>0</v>
      </c>
      <c r="F29" s="11">
        <f t="shared" si="1"/>
        <v>1413.5</v>
      </c>
      <c r="G29" s="23" t="s">
        <v>29</v>
      </c>
    </row>
    <row r="30" spans="1:7" ht="13.2" x14ac:dyDescent="0.25">
      <c r="A30" s="7" t="s">
        <v>17</v>
      </c>
      <c r="B30" s="8"/>
      <c r="C30" s="9">
        <v>1042976.82</v>
      </c>
      <c r="D30" s="6">
        <f>C30/4</f>
        <v>260744.20499999999</v>
      </c>
      <c r="E30" s="9">
        <v>300435.78000000003</v>
      </c>
      <c r="F30" s="6">
        <f>D30-E30</f>
        <v>-39691.575000000041</v>
      </c>
      <c r="G30" s="9"/>
    </row>
    <row r="31" spans="1:7" ht="13.2" outlineLevel="1" x14ac:dyDescent="0.25">
      <c r="A31" s="10" t="s">
        <v>17</v>
      </c>
      <c r="B31" s="10" t="s">
        <v>4</v>
      </c>
      <c r="C31" s="11">
        <v>266913.74</v>
      </c>
      <c r="D31" s="11">
        <f t="shared" si="0"/>
        <v>66728.434999999998</v>
      </c>
      <c r="E31" s="11">
        <v>67481.3</v>
      </c>
      <c r="F31" s="11">
        <f t="shared" si="1"/>
        <v>-752.86500000000524</v>
      </c>
      <c r="G31" s="23" t="s">
        <v>24</v>
      </c>
    </row>
    <row r="32" spans="1:7" ht="13.2" outlineLevel="1" x14ac:dyDescent="0.25">
      <c r="A32" s="10" t="s">
        <v>17</v>
      </c>
      <c r="B32" s="10" t="s">
        <v>5</v>
      </c>
      <c r="C32" s="11">
        <v>686129.89</v>
      </c>
      <c r="D32" s="11">
        <f t="shared" si="0"/>
        <v>171532.4725</v>
      </c>
      <c r="E32" s="11">
        <v>197244.19</v>
      </c>
      <c r="F32" s="11">
        <f t="shared" si="1"/>
        <v>-25711.717499999999</v>
      </c>
      <c r="G32" s="23" t="s">
        <v>24</v>
      </c>
    </row>
    <row r="33" spans="1:7" ht="13.2" outlineLevel="1" x14ac:dyDescent="0.25">
      <c r="A33" s="10" t="s">
        <v>17</v>
      </c>
      <c r="B33" s="10" t="s">
        <v>6</v>
      </c>
      <c r="C33" s="11">
        <v>60985.36</v>
      </c>
      <c r="D33" s="11">
        <f t="shared" si="0"/>
        <v>15246.34</v>
      </c>
      <c r="E33" s="11">
        <v>31511.35</v>
      </c>
      <c r="F33" s="11">
        <f t="shared" si="1"/>
        <v>-16265.009999999998</v>
      </c>
      <c r="G33" s="23" t="s">
        <v>24</v>
      </c>
    </row>
    <row r="34" spans="1:7" ht="13.2" outlineLevel="1" x14ac:dyDescent="0.25">
      <c r="A34" s="10" t="s">
        <v>17</v>
      </c>
      <c r="B34" s="10" t="s">
        <v>17</v>
      </c>
      <c r="C34" s="11">
        <v>3279.28</v>
      </c>
      <c r="D34" s="11">
        <f t="shared" si="0"/>
        <v>819.82</v>
      </c>
      <c r="E34" s="11">
        <v>791.73</v>
      </c>
      <c r="F34" s="11">
        <f t="shared" si="1"/>
        <v>28.090000000000032</v>
      </c>
      <c r="G34" s="23" t="s">
        <v>27</v>
      </c>
    </row>
    <row r="35" spans="1:7" ht="13.2" outlineLevel="1" x14ac:dyDescent="0.25">
      <c r="A35" s="10" t="s">
        <v>17</v>
      </c>
      <c r="B35" s="10" t="s">
        <v>12</v>
      </c>
      <c r="C35" s="11">
        <v>25668.55</v>
      </c>
      <c r="D35" s="11">
        <f t="shared" si="0"/>
        <v>6417.1374999999998</v>
      </c>
      <c r="E35" s="11">
        <v>3407.21</v>
      </c>
      <c r="F35" s="11">
        <f t="shared" si="1"/>
        <v>3009.9274999999998</v>
      </c>
      <c r="G35" s="23" t="s">
        <v>27</v>
      </c>
    </row>
    <row r="36" spans="1:7" ht="13.2" x14ac:dyDescent="0.25">
      <c r="A36" s="7" t="s">
        <v>15</v>
      </c>
      <c r="B36" s="8"/>
      <c r="C36" s="9">
        <v>179695.28</v>
      </c>
      <c r="D36" s="6">
        <f>C36/4</f>
        <v>44923.82</v>
      </c>
      <c r="E36" s="9">
        <v>47815.14</v>
      </c>
      <c r="F36" s="6">
        <f>D36-E36</f>
        <v>-2891.3199999999997</v>
      </c>
      <c r="G36" s="9"/>
    </row>
    <row r="37" spans="1:7" ht="13.2" outlineLevel="1" x14ac:dyDescent="0.25">
      <c r="A37" s="10" t="s">
        <v>15</v>
      </c>
      <c r="B37" s="10" t="s">
        <v>4</v>
      </c>
      <c r="C37" s="11">
        <v>167203.16</v>
      </c>
      <c r="D37" s="11">
        <f t="shared" si="0"/>
        <v>41800.79</v>
      </c>
      <c r="E37" s="11">
        <v>44829.7</v>
      </c>
      <c r="F37" s="11">
        <f t="shared" si="1"/>
        <v>-3028.9099999999962</v>
      </c>
      <c r="G37" s="23" t="s">
        <v>24</v>
      </c>
    </row>
    <row r="38" spans="1:7" ht="13.2" outlineLevel="1" x14ac:dyDescent="0.25">
      <c r="A38" s="10" t="s">
        <v>15</v>
      </c>
      <c r="B38" s="10" t="s">
        <v>5</v>
      </c>
      <c r="C38" s="11">
        <v>12492.12</v>
      </c>
      <c r="D38" s="11">
        <f t="shared" si="0"/>
        <v>3123.03</v>
      </c>
      <c r="E38" s="11">
        <v>2985.44</v>
      </c>
      <c r="F38" s="11">
        <f t="shared" si="1"/>
        <v>137.59000000000015</v>
      </c>
      <c r="G38" s="23" t="s">
        <v>27</v>
      </c>
    </row>
    <row r="39" spans="1:7" ht="13.2" x14ac:dyDescent="0.25">
      <c r="A39" s="7" t="s">
        <v>12</v>
      </c>
      <c r="B39" s="8"/>
      <c r="C39" s="9">
        <v>654.5</v>
      </c>
      <c r="D39" s="6">
        <f>C39/4</f>
        <v>163.625</v>
      </c>
      <c r="E39" s="9">
        <v>0</v>
      </c>
      <c r="F39" s="6">
        <f>D39-E39</f>
        <v>163.625</v>
      </c>
      <c r="G39" s="9"/>
    </row>
    <row r="40" spans="1:7" ht="13.2" outlineLevel="1" x14ac:dyDescent="0.25">
      <c r="A40" s="10" t="s">
        <v>12</v>
      </c>
      <c r="B40" s="10" t="s">
        <v>17</v>
      </c>
      <c r="C40" s="11">
        <v>654.5</v>
      </c>
      <c r="D40" s="11">
        <f t="shared" si="0"/>
        <v>163.625</v>
      </c>
      <c r="E40" s="11">
        <v>0</v>
      </c>
      <c r="F40" s="11">
        <f t="shared" si="1"/>
        <v>163.625</v>
      </c>
      <c r="G40" s="23" t="s">
        <v>27</v>
      </c>
    </row>
    <row r="41" spans="1:7" ht="13.2" x14ac:dyDescent="0.25">
      <c r="A41" s="7" t="s">
        <v>13</v>
      </c>
      <c r="B41" s="8"/>
      <c r="C41" s="9">
        <v>52764.14</v>
      </c>
      <c r="D41" s="6">
        <f>C41/4</f>
        <v>13191.035</v>
      </c>
      <c r="E41" s="9">
        <v>14365.14</v>
      </c>
      <c r="F41" s="6">
        <f>D41-E41</f>
        <v>-1174.1049999999996</v>
      </c>
      <c r="G41" s="9"/>
    </row>
    <row r="42" spans="1:7" ht="20.399999999999999" outlineLevel="1" x14ac:dyDescent="0.25">
      <c r="A42" s="10" t="s">
        <v>13</v>
      </c>
      <c r="B42" s="10" t="s">
        <v>4</v>
      </c>
      <c r="C42" s="11">
        <v>1731.6</v>
      </c>
      <c r="D42" s="11">
        <f t="shared" si="0"/>
        <v>432.9</v>
      </c>
      <c r="E42" s="11">
        <v>0</v>
      </c>
      <c r="F42" s="11">
        <f t="shared" si="1"/>
        <v>432.9</v>
      </c>
      <c r="G42" s="23" t="s">
        <v>30</v>
      </c>
    </row>
    <row r="43" spans="1:7" ht="20.399999999999999" outlineLevel="1" x14ac:dyDescent="0.25">
      <c r="A43" s="10" t="s">
        <v>13</v>
      </c>
      <c r="B43" s="10" t="s">
        <v>6</v>
      </c>
      <c r="C43" s="11">
        <v>210</v>
      </c>
      <c r="D43" s="11">
        <f t="shared" si="0"/>
        <v>52.5</v>
      </c>
      <c r="E43" s="11">
        <v>10</v>
      </c>
      <c r="F43" s="11">
        <f t="shared" si="1"/>
        <v>42.5</v>
      </c>
      <c r="G43" s="23" t="s">
        <v>30</v>
      </c>
    </row>
    <row r="44" spans="1:7" ht="20.399999999999999" outlineLevel="1" x14ac:dyDescent="0.25">
      <c r="A44" s="10" t="s">
        <v>13</v>
      </c>
      <c r="B44" s="10" t="s">
        <v>7</v>
      </c>
      <c r="C44" s="11">
        <v>43027.79</v>
      </c>
      <c r="D44" s="11">
        <f t="shared" si="0"/>
        <v>10756.9475</v>
      </c>
      <c r="E44" s="11">
        <v>8372.33</v>
      </c>
      <c r="F44" s="11">
        <f t="shared" si="1"/>
        <v>2384.6175000000003</v>
      </c>
      <c r="G44" s="23" t="s">
        <v>30</v>
      </c>
    </row>
    <row r="45" spans="1:7" ht="20.399999999999999" outlineLevel="1" x14ac:dyDescent="0.25">
      <c r="A45" s="10" t="s">
        <v>13</v>
      </c>
      <c r="B45" s="10" t="s">
        <v>9</v>
      </c>
      <c r="C45" s="11">
        <v>7794.75</v>
      </c>
      <c r="D45" s="11">
        <f t="shared" si="0"/>
        <v>1948.6875</v>
      </c>
      <c r="E45" s="11">
        <v>5982.81</v>
      </c>
      <c r="F45" s="11">
        <f t="shared" si="1"/>
        <v>-4034.1225000000004</v>
      </c>
      <c r="G45" s="23" t="s">
        <v>31</v>
      </c>
    </row>
    <row r="46" spans="1:7" ht="13.2" x14ac:dyDescent="0.25">
      <c r="A46" s="7" t="s">
        <v>10</v>
      </c>
      <c r="B46" s="8"/>
      <c r="C46" s="9">
        <v>131042.76</v>
      </c>
      <c r="D46" s="6">
        <f>C46/4</f>
        <v>32760.69</v>
      </c>
      <c r="E46" s="9">
        <v>64833.67</v>
      </c>
      <c r="F46" s="6">
        <f>D46-E46</f>
        <v>-32072.98</v>
      </c>
      <c r="G46" s="9"/>
    </row>
    <row r="47" spans="1:7" ht="13.2" outlineLevel="1" x14ac:dyDescent="0.25">
      <c r="A47" s="10" t="s">
        <v>10</v>
      </c>
      <c r="B47" s="10" t="s">
        <v>4</v>
      </c>
      <c r="C47" s="11">
        <v>17029.900000000001</v>
      </c>
      <c r="D47" s="11">
        <f t="shared" si="0"/>
        <v>4257.4750000000004</v>
      </c>
      <c r="E47" s="11">
        <v>4420.17</v>
      </c>
      <c r="F47" s="11">
        <f t="shared" si="1"/>
        <v>-162.69499999999971</v>
      </c>
      <c r="G47" s="23" t="s">
        <v>24</v>
      </c>
    </row>
    <row r="48" spans="1:7" ht="13.2" outlineLevel="1" x14ac:dyDescent="0.25">
      <c r="A48" s="10" t="s">
        <v>10</v>
      </c>
      <c r="B48" s="10" t="s">
        <v>5</v>
      </c>
      <c r="C48" s="11">
        <v>2036.22</v>
      </c>
      <c r="D48" s="11">
        <f t="shared" si="0"/>
        <v>509.05500000000001</v>
      </c>
      <c r="E48" s="11">
        <v>1102.5899999999999</v>
      </c>
      <c r="F48" s="11">
        <f t="shared" si="1"/>
        <v>-593.53499999999985</v>
      </c>
      <c r="G48" s="23" t="s">
        <v>24</v>
      </c>
    </row>
    <row r="49" spans="1:7" ht="13.2" outlineLevel="1" x14ac:dyDescent="0.25">
      <c r="A49" s="16" t="s">
        <v>10</v>
      </c>
      <c r="B49" s="16" t="s">
        <v>6</v>
      </c>
      <c r="C49" s="17">
        <v>111976.64</v>
      </c>
      <c r="D49" s="11">
        <f t="shared" si="0"/>
        <v>27994.16</v>
      </c>
      <c r="E49" s="17">
        <v>59310.91</v>
      </c>
      <c r="F49" s="11">
        <f t="shared" si="1"/>
        <v>-31316.750000000004</v>
      </c>
      <c r="G49" s="23" t="s">
        <v>24</v>
      </c>
    </row>
    <row r="50" spans="1:7" s="15" customFormat="1" ht="12.75" customHeight="1" x14ac:dyDescent="0.25">
      <c r="A50" s="20" t="s">
        <v>14</v>
      </c>
      <c r="B50" s="20" t="s">
        <v>6</v>
      </c>
      <c r="C50" s="21">
        <v>536.29999999999995</v>
      </c>
      <c r="D50" s="6">
        <f>C50/4</f>
        <v>134.07499999999999</v>
      </c>
      <c r="E50" s="21">
        <v>536.29999999999995</v>
      </c>
      <c r="F50" s="6">
        <f>D50-E50</f>
        <v>-402.22499999999997</v>
      </c>
      <c r="G50" s="21"/>
    </row>
    <row r="51" spans="1:7" ht="12.75" customHeight="1" x14ac:dyDescent="0.25">
      <c r="A51" s="18" t="s">
        <v>14</v>
      </c>
      <c r="B51" s="18" t="s">
        <v>6</v>
      </c>
      <c r="C51" s="19">
        <v>536.29999999999995</v>
      </c>
      <c r="D51" s="11">
        <f t="shared" si="0"/>
        <v>134.07499999999999</v>
      </c>
      <c r="E51" s="19">
        <v>536.29999999999995</v>
      </c>
      <c r="F51" s="11">
        <f t="shared" si="1"/>
        <v>-402.22499999999997</v>
      </c>
      <c r="G51" s="24" t="s">
        <v>32</v>
      </c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Миннуллина</dc:creator>
  <dc:description>POI HSSF rep:2.56.0.319</dc:description>
  <cp:lastModifiedBy>Альбина Миннуллина</cp:lastModifiedBy>
  <cp:lastPrinted>2025-04-25T13:10:59Z</cp:lastPrinted>
  <dcterms:created xsi:type="dcterms:W3CDTF">2025-04-23T07:54:04Z</dcterms:created>
  <dcterms:modified xsi:type="dcterms:W3CDTF">2025-04-25T13:11:02Z</dcterms:modified>
</cp:coreProperties>
</file>