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6" windowWidth="14940" windowHeight="9156"/>
  </bookViews>
  <sheets>
    <sheet name="Бюджет" sheetId="1" r:id="rId1"/>
  </sheets>
  <definedNames>
    <definedName name="APPT" localSheetId="0">Бюджет!$A$9</definedName>
    <definedName name="FIO" localSheetId="0">Бюджет!$G$9</definedName>
    <definedName name="LAST_CELL" localSheetId="0">Бюджет!$K$54</definedName>
    <definedName name="SIGN" localSheetId="0">Бюджет!$A$9:$I$10</definedName>
  </definedNames>
  <calcPr calcId="144525"/>
</workbook>
</file>

<file path=xl/calcChain.xml><?xml version="1.0" encoding="utf-8"?>
<calcChain xmlns="http://schemas.openxmlformats.org/spreadsheetml/2006/main">
  <c r="E4" i="1" l="1"/>
  <c r="C4" i="1"/>
  <c r="D51" i="1"/>
  <c r="D50" i="1"/>
  <c r="F50" i="1" s="1"/>
  <c r="D48" i="1"/>
  <c r="D49" i="1"/>
  <c r="F49" i="1" s="1"/>
  <c r="D47" i="1"/>
  <c r="D46" i="1"/>
  <c r="F46" i="1" s="1"/>
  <c r="D43" i="1"/>
  <c r="D44" i="1"/>
  <c r="D45" i="1"/>
  <c r="F45" i="1" s="1"/>
  <c r="D42" i="1"/>
  <c r="D41" i="1"/>
  <c r="D40" i="1"/>
  <c r="D39" i="1"/>
  <c r="D38" i="1"/>
  <c r="D37" i="1"/>
  <c r="D36" i="1"/>
  <c r="D32" i="1"/>
  <c r="F32" i="1" s="1"/>
  <c r="D33" i="1"/>
  <c r="D34" i="1"/>
  <c r="F34" i="1" s="1"/>
  <c r="D35" i="1"/>
  <c r="D31" i="1"/>
  <c r="D30" i="1"/>
  <c r="D29" i="1"/>
  <c r="F29" i="1" s="1"/>
  <c r="D28" i="1"/>
  <c r="D27" i="1"/>
  <c r="D26" i="1"/>
  <c r="D25" i="1"/>
  <c r="D21" i="1"/>
  <c r="F21" i="1" s="1"/>
  <c r="D22" i="1"/>
  <c r="D23" i="1"/>
  <c r="F23" i="1" s="1"/>
  <c r="D24" i="1"/>
  <c r="D20" i="1"/>
  <c r="F20" i="1" s="1"/>
  <c r="D19" i="1"/>
  <c r="F19" i="1" s="1"/>
  <c r="D17" i="1"/>
  <c r="D18" i="1"/>
  <c r="F18" i="1" s="1"/>
  <c r="D16" i="1"/>
  <c r="D15" i="1"/>
  <c r="F15" i="1" s="1"/>
  <c r="D14" i="1"/>
  <c r="D13" i="1"/>
  <c r="D7" i="1"/>
  <c r="F7" i="1" s="1"/>
  <c r="D8" i="1"/>
  <c r="D9" i="1"/>
  <c r="F9" i="1" s="1"/>
  <c r="D10" i="1"/>
  <c r="D11" i="1"/>
  <c r="F11" i="1" s="1"/>
  <c r="D12" i="1"/>
  <c r="D6" i="1"/>
  <c r="F6" i="1" s="1"/>
  <c r="D5" i="1"/>
  <c r="F5" i="1" s="1"/>
  <c r="D4" i="1"/>
  <c r="F51" i="1"/>
  <c r="F48" i="1"/>
  <c r="F47" i="1"/>
  <c r="F44" i="1"/>
  <c r="F43" i="1"/>
  <c r="F42" i="1"/>
  <c r="F41" i="1"/>
  <c r="F40" i="1"/>
  <c r="F39" i="1"/>
  <c r="F38" i="1"/>
  <c r="F37" i="1"/>
  <c r="F36" i="1"/>
  <c r="F35" i="1"/>
  <c r="F33" i="1"/>
  <c r="F31" i="1"/>
  <c r="F30" i="1"/>
  <c r="F28" i="1"/>
  <c r="F27" i="1"/>
  <c r="F26" i="1"/>
  <c r="F25" i="1"/>
  <c r="F24" i="1"/>
  <c r="F22" i="1"/>
  <c r="F17" i="1"/>
  <c r="F16" i="1"/>
  <c r="F12" i="1"/>
  <c r="F10" i="1"/>
  <c r="F8" i="1"/>
  <c r="F4" i="1" l="1"/>
</calcChain>
</file>

<file path=xl/sharedStrings.xml><?xml version="1.0" encoding="utf-8"?>
<sst xmlns="http://schemas.openxmlformats.org/spreadsheetml/2006/main" count="125" uniqueCount="35">
  <si>
    <t>тыс. руб.</t>
  </si>
  <si>
    <t>Раздел</t>
  </si>
  <si>
    <t>Подраздел</t>
  </si>
  <si>
    <t>Итого</t>
  </si>
  <si>
    <t>01</t>
  </si>
  <si>
    <t>02</t>
  </si>
  <si>
    <t>03</t>
  </si>
  <si>
    <t>04</t>
  </si>
  <si>
    <t>05</t>
  </si>
  <si>
    <t>06</t>
  </si>
  <si>
    <t>11</t>
  </si>
  <si>
    <t>13</t>
  </si>
  <si>
    <t>09</t>
  </si>
  <si>
    <t>10</t>
  </si>
  <si>
    <t>14</t>
  </si>
  <si>
    <t>08</t>
  </si>
  <si>
    <t>12</t>
  </si>
  <si>
    <t>07</t>
  </si>
  <si>
    <t>План расходов за 2025 год</t>
  </si>
  <si>
    <t>отклонение</t>
  </si>
  <si>
    <t>причины отклонения от запланированных значений</t>
  </si>
  <si>
    <t>перечислена годовая сумма отрицательных трансфертов</t>
  </si>
  <si>
    <t>увеличение расходов по результатам выполнения работ</t>
  </si>
  <si>
    <t>перечислена годовая сумма</t>
  </si>
  <si>
    <t>резервный фонд</t>
  </si>
  <si>
    <t>экономия, сложившаяся по результатам выполнения работ</t>
  </si>
  <si>
    <t>сезонность осуществления расходов</t>
  </si>
  <si>
    <t>оплата работ «по факту» на основании актов выполненных работ</t>
  </si>
  <si>
    <t>увеличение количества мероприятий</t>
  </si>
  <si>
    <t>уменьшение численности получателей выплат, пособий и компенсаций по сравнению с запланированной</t>
  </si>
  <si>
    <t>увеличение численности получателей выплат, пособий и компенсаций по сравнению с запланированной</t>
  </si>
  <si>
    <t>в 1 полугодии расходов не было</t>
  </si>
  <si>
    <t>План расходов за 2 кв.2025 год</t>
  </si>
  <si>
    <t>Факт расходов за 2 кв. 2025 год</t>
  </si>
  <si>
    <t>Сведения о ежеквартальном исполнении консалидированного бюджета Сармановского муниципального района по разделам и подразделам функциональной классификации расходов за 2 квартала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</si>
</sst>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8.5"/>
      <name val="MS Sans Serif"/>
    </font>
    <font>
      <b/>
      <sz val="8"/>
      <name val="Arial Cyr"/>
    </font>
    <font>
      <b/>
      <sz val="8.5"/>
      <name val="MS Sans Serif"/>
      <family val="2"/>
      <charset val="204"/>
    </font>
    <font>
      <b/>
      <sz val="10"/>
      <name val="Arial"/>
      <family val="2"/>
      <charset val="204"/>
    </font>
    <font>
      <sz val="11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left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49" fontId="2" fillId="0" borderId="4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righ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" fontId="2" fillId="0" borderId="7" xfId="0" applyNumberFormat="1" applyFont="1" applyBorder="1" applyAlignment="1" applyProtection="1">
      <alignment horizontal="right" vertical="center" wrapText="1"/>
    </xf>
    <xf numFmtId="4" fontId="2" fillId="0" borderId="7" xfId="0" applyNumberFormat="1" applyFont="1" applyBorder="1" applyAlignment="1" applyProtection="1">
      <alignment horizontal="left" vertical="center" wrapText="1"/>
    </xf>
    <xf numFmtId="4" fontId="2" fillId="0" borderId="4" xfId="0" applyNumberFormat="1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wrapText="1"/>
    </xf>
    <xf numFmtId="0" fontId="1" fillId="0" borderId="8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1"/>
  <sheetViews>
    <sheetView showGridLines="0" tabSelected="1" zoomScaleNormal="100" workbookViewId="0">
      <selection activeCell="E8" sqref="E8"/>
    </sheetView>
  </sheetViews>
  <sheetFormatPr defaultRowHeight="12.75" customHeight="1" outlineLevelRow="1" x14ac:dyDescent="0.25"/>
  <cols>
    <col min="1" max="2" width="4.109375" customWidth="1"/>
    <col min="3" max="5" width="15.44140625" customWidth="1"/>
    <col min="6" max="6" width="11.5546875" customWidth="1"/>
    <col min="7" max="7" width="45.6640625" customWidth="1"/>
    <col min="8" max="8" width="13.109375" customWidth="1"/>
    <col min="9" max="11" width="9.109375" customWidth="1"/>
  </cols>
  <sheetData>
    <row r="1" spans="1:11" ht="47.4" customHeight="1" x14ac:dyDescent="0.35">
      <c r="A1" s="21" t="s">
        <v>34</v>
      </c>
      <c r="B1" s="21"/>
      <c r="C1" s="21"/>
      <c r="D1" s="21"/>
      <c r="E1" s="21"/>
      <c r="F1" s="21"/>
      <c r="G1" s="21"/>
      <c r="H1" s="1"/>
      <c r="I1" s="1"/>
      <c r="J1" s="1"/>
      <c r="K1" s="1"/>
    </row>
    <row r="2" spans="1:11" ht="21" customHeight="1" x14ac:dyDescent="0.25">
      <c r="A2" s="22" t="s">
        <v>0</v>
      </c>
      <c r="B2" s="22"/>
      <c r="C2" s="2"/>
      <c r="D2" s="2"/>
      <c r="E2" s="2"/>
      <c r="F2" s="2"/>
      <c r="G2" s="2"/>
      <c r="H2" s="2"/>
      <c r="I2" s="2"/>
      <c r="J2" s="1"/>
      <c r="K2" s="1"/>
    </row>
    <row r="3" spans="1:11" ht="35.4" customHeight="1" x14ac:dyDescent="0.25">
      <c r="A3" s="3" t="s">
        <v>1</v>
      </c>
      <c r="B3" s="3" t="s">
        <v>2</v>
      </c>
      <c r="C3" s="12" t="s">
        <v>18</v>
      </c>
      <c r="D3" s="12" t="s">
        <v>32</v>
      </c>
      <c r="E3" s="12" t="s">
        <v>33</v>
      </c>
      <c r="F3" s="13" t="s">
        <v>19</v>
      </c>
      <c r="G3" s="14" t="s">
        <v>20</v>
      </c>
    </row>
    <row r="4" spans="1:11" ht="13.2" x14ac:dyDescent="0.25">
      <c r="A4" s="4" t="s">
        <v>3</v>
      </c>
      <c r="B4" s="5"/>
      <c r="C4" s="6">
        <f>1773716.64+C50</f>
        <v>1774252.94</v>
      </c>
      <c r="D4" s="6">
        <f>C4/2</f>
        <v>887126.47</v>
      </c>
      <c r="E4" s="6">
        <f>952990.95+E50</f>
        <v>953527.25</v>
      </c>
      <c r="F4" s="6">
        <f>D4-E4</f>
        <v>-66400.780000000028</v>
      </c>
      <c r="G4" s="6"/>
    </row>
    <row r="5" spans="1:11" ht="13.2" x14ac:dyDescent="0.25">
      <c r="A5" s="7" t="s">
        <v>4</v>
      </c>
      <c r="B5" s="8"/>
      <c r="C5" s="9">
        <v>199432.18</v>
      </c>
      <c r="D5" s="6">
        <f>C5/2</f>
        <v>99716.09</v>
      </c>
      <c r="E5" s="9">
        <v>120857.21</v>
      </c>
      <c r="F5" s="6">
        <f>D5-E5</f>
        <v>-21141.12000000001</v>
      </c>
      <c r="G5" s="9"/>
    </row>
    <row r="6" spans="1:11" ht="13.2" outlineLevel="1" x14ac:dyDescent="0.25">
      <c r="A6" s="10" t="s">
        <v>4</v>
      </c>
      <c r="B6" s="10" t="s">
        <v>5</v>
      </c>
      <c r="C6" s="11">
        <v>23462.81</v>
      </c>
      <c r="D6" s="11">
        <f>C6/2</f>
        <v>11731.405000000001</v>
      </c>
      <c r="E6" s="11">
        <v>15138.53</v>
      </c>
      <c r="F6" s="11">
        <f>D6-E6</f>
        <v>-3407.125</v>
      </c>
      <c r="G6" s="20" t="s">
        <v>22</v>
      </c>
    </row>
    <row r="7" spans="1:11" ht="13.2" outlineLevel="1" x14ac:dyDescent="0.25">
      <c r="A7" s="10" t="s">
        <v>4</v>
      </c>
      <c r="B7" s="10" t="s">
        <v>6</v>
      </c>
      <c r="C7" s="11">
        <v>19000.3</v>
      </c>
      <c r="D7" s="11">
        <f t="shared" ref="D7:D12" si="0">C7/2</f>
        <v>9500.15</v>
      </c>
      <c r="E7" s="11">
        <v>13624.93</v>
      </c>
      <c r="F7" s="11">
        <f t="shared" ref="F7:F51" si="1">D7-E7</f>
        <v>-4124.7800000000007</v>
      </c>
      <c r="G7" s="20" t="s">
        <v>22</v>
      </c>
    </row>
    <row r="8" spans="1:11" ht="13.2" outlineLevel="1" x14ac:dyDescent="0.25">
      <c r="A8" s="10" t="s">
        <v>4</v>
      </c>
      <c r="B8" s="10" t="s">
        <v>7</v>
      </c>
      <c r="C8" s="11">
        <v>66316.45</v>
      </c>
      <c r="D8" s="11">
        <f t="shared" si="0"/>
        <v>33158.224999999999</v>
      </c>
      <c r="E8" s="11">
        <v>44938.87</v>
      </c>
      <c r="F8" s="11">
        <f t="shared" si="1"/>
        <v>-11780.645000000004</v>
      </c>
      <c r="G8" s="20" t="s">
        <v>22</v>
      </c>
    </row>
    <row r="9" spans="1:11" ht="13.2" outlineLevel="1" x14ac:dyDescent="0.25">
      <c r="A9" s="10" t="s">
        <v>4</v>
      </c>
      <c r="B9" s="10" t="s">
        <v>8</v>
      </c>
      <c r="C9" s="11">
        <v>29.9</v>
      </c>
      <c r="D9" s="11">
        <f t="shared" si="0"/>
        <v>14.95</v>
      </c>
      <c r="E9" s="11">
        <v>29.9</v>
      </c>
      <c r="F9" s="11">
        <f t="shared" si="1"/>
        <v>-14.95</v>
      </c>
      <c r="G9" s="20" t="s">
        <v>23</v>
      </c>
    </row>
    <row r="10" spans="1:11" ht="13.2" outlineLevel="1" x14ac:dyDescent="0.25">
      <c r="A10" s="10" t="s">
        <v>4</v>
      </c>
      <c r="B10" s="10" t="s">
        <v>9</v>
      </c>
      <c r="C10" s="11">
        <v>15599.53</v>
      </c>
      <c r="D10" s="11">
        <f t="shared" si="0"/>
        <v>7799.7650000000003</v>
      </c>
      <c r="E10" s="11">
        <v>9497.1200000000008</v>
      </c>
      <c r="F10" s="11">
        <f t="shared" si="1"/>
        <v>-1697.3550000000005</v>
      </c>
      <c r="G10" s="20" t="s">
        <v>22</v>
      </c>
    </row>
    <row r="11" spans="1:11" ht="13.2" outlineLevel="1" x14ac:dyDescent="0.25">
      <c r="A11" s="10" t="s">
        <v>4</v>
      </c>
      <c r="B11" s="10" t="s">
        <v>10</v>
      </c>
      <c r="C11" s="11">
        <v>2549.39</v>
      </c>
      <c r="D11" s="11">
        <f t="shared" si="0"/>
        <v>1274.6949999999999</v>
      </c>
      <c r="E11" s="11">
        <v>0</v>
      </c>
      <c r="F11" s="11">
        <f t="shared" si="1"/>
        <v>1274.6949999999999</v>
      </c>
      <c r="G11" s="20" t="s">
        <v>24</v>
      </c>
    </row>
    <row r="12" spans="1:11" ht="13.2" outlineLevel="1" x14ac:dyDescent="0.25">
      <c r="A12" s="10" t="s">
        <v>4</v>
      </c>
      <c r="B12" s="10" t="s">
        <v>11</v>
      </c>
      <c r="C12" s="11">
        <v>72473.8</v>
      </c>
      <c r="D12" s="11">
        <f t="shared" si="0"/>
        <v>36236.9</v>
      </c>
      <c r="E12" s="11">
        <v>37627.85</v>
      </c>
      <c r="F12" s="11">
        <f t="shared" si="1"/>
        <v>-1390.9499999999971</v>
      </c>
      <c r="G12" s="20" t="s">
        <v>22</v>
      </c>
    </row>
    <row r="13" spans="1:11" ht="13.2" x14ac:dyDescent="0.25">
      <c r="A13" s="7" t="s">
        <v>5</v>
      </c>
      <c r="B13" s="8"/>
      <c r="C13" s="9">
        <v>5214.8999999999996</v>
      </c>
      <c r="D13" s="6">
        <f>C13/2</f>
        <v>2607.4499999999998</v>
      </c>
      <c r="E13" s="9">
        <v>2607.4499999999998</v>
      </c>
      <c r="F13" s="6">
        <v>0</v>
      </c>
      <c r="G13" s="9"/>
    </row>
    <row r="14" spans="1:11" ht="13.2" outlineLevel="1" x14ac:dyDescent="0.25">
      <c r="A14" s="10" t="s">
        <v>5</v>
      </c>
      <c r="B14" s="10" t="s">
        <v>6</v>
      </c>
      <c r="C14" s="11">
        <v>5214.8999999999996</v>
      </c>
      <c r="D14" s="11">
        <f>C14/2</f>
        <v>2607.4499999999998</v>
      </c>
      <c r="E14" s="11">
        <v>2607.4499999999998</v>
      </c>
      <c r="F14" s="11">
        <v>0</v>
      </c>
      <c r="G14" s="11"/>
    </row>
    <row r="15" spans="1:11" ht="13.2" x14ac:dyDescent="0.25">
      <c r="A15" s="7" t="s">
        <v>6</v>
      </c>
      <c r="B15" s="8"/>
      <c r="C15" s="9">
        <v>6697.1</v>
      </c>
      <c r="D15" s="6">
        <f>C15/2</f>
        <v>3348.55</v>
      </c>
      <c r="E15" s="9">
        <v>2648.34</v>
      </c>
      <c r="F15" s="6">
        <f>D15-E15</f>
        <v>700.21</v>
      </c>
      <c r="G15" s="9"/>
    </row>
    <row r="16" spans="1:11" ht="13.2" outlineLevel="1" x14ac:dyDescent="0.25">
      <c r="A16" s="10" t="s">
        <v>6</v>
      </c>
      <c r="B16" s="10" t="s">
        <v>12</v>
      </c>
      <c r="C16" s="11">
        <v>33.61</v>
      </c>
      <c r="D16" s="11">
        <f>C16/2</f>
        <v>16.805</v>
      </c>
      <c r="E16" s="11">
        <v>12.53</v>
      </c>
      <c r="F16" s="11">
        <f t="shared" si="1"/>
        <v>4.2750000000000004</v>
      </c>
      <c r="G16" s="20" t="s">
        <v>25</v>
      </c>
    </row>
    <row r="17" spans="1:7" ht="13.2" outlineLevel="1" x14ac:dyDescent="0.25">
      <c r="A17" s="10" t="s">
        <v>6</v>
      </c>
      <c r="B17" s="10" t="s">
        <v>13</v>
      </c>
      <c r="C17" s="11">
        <v>4485.18</v>
      </c>
      <c r="D17" s="11">
        <f t="shared" ref="D17:D18" si="2">C17/2</f>
        <v>2242.59</v>
      </c>
      <c r="E17" s="11">
        <v>1895.83</v>
      </c>
      <c r="F17" s="11">
        <f t="shared" si="1"/>
        <v>346.76000000000022</v>
      </c>
      <c r="G17" s="20" t="s">
        <v>25</v>
      </c>
    </row>
    <row r="18" spans="1:7" ht="13.2" outlineLevel="1" x14ac:dyDescent="0.25">
      <c r="A18" s="10" t="s">
        <v>6</v>
      </c>
      <c r="B18" s="10" t="s">
        <v>14</v>
      </c>
      <c r="C18" s="11">
        <v>2178.31</v>
      </c>
      <c r="D18" s="11">
        <f t="shared" si="2"/>
        <v>1089.155</v>
      </c>
      <c r="E18" s="11">
        <v>739.98</v>
      </c>
      <c r="F18" s="11">
        <f t="shared" si="1"/>
        <v>349.17499999999995</v>
      </c>
      <c r="G18" s="20" t="s">
        <v>25</v>
      </c>
    </row>
    <row r="19" spans="1:7" ht="13.2" x14ac:dyDescent="0.25">
      <c r="A19" s="7" t="s">
        <v>7</v>
      </c>
      <c r="B19" s="8"/>
      <c r="C19" s="9">
        <v>55670.44</v>
      </c>
      <c r="D19" s="6">
        <f>C19/2</f>
        <v>27835.22</v>
      </c>
      <c r="E19" s="9">
        <v>6643.62</v>
      </c>
      <c r="F19" s="6">
        <f>D19-E19</f>
        <v>21191.600000000002</v>
      </c>
      <c r="G19" s="9"/>
    </row>
    <row r="20" spans="1:7" ht="13.2" outlineLevel="1" x14ac:dyDescent="0.25">
      <c r="A20" s="10" t="s">
        <v>7</v>
      </c>
      <c r="B20" s="10" t="s">
        <v>8</v>
      </c>
      <c r="C20" s="11">
        <v>670.81</v>
      </c>
      <c r="D20" s="11">
        <f>C20/2</f>
        <v>335.40499999999997</v>
      </c>
      <c r="E20" s="11">
        <v>258.61</v>
      </c>
      <c r="F20" s="11">
        <f t="shared" si="1"/>
        <v>76.794999999999959</v>
      </c>
      <c r="G20" s="20" t="s">
        <v>26</v>
      </c>
    </row>
    <row r="21" spans="1:7" ht="13.2" outlineLevel="1" x14ac:dyDescent="0.25">
      <c r="A21" s="10" t="s">
        <v>7</v>
      </c>
      <c r="B21" s="10" t="s">
        <v>9</v>
      </c>
      <c r="C21" s="11">
        <v>292.45</v>
      </c>
      <c r="D21" s="11">
        <f t="shared" ref="D21:D24" si="3">C21/2</f>
        <v>146.22499999999999</v>
      </c>
      <c r="E21" s="11">
        <v>162.85</v>
      </c>
      <c r="F21" s="11">
        <f t="shared" si="1"/>
        <v>-16.625</v>
      </c>
      <c r="G21" s="20" t="s">
        <v>22</v>
      </c>
    </row>
    <row r="22" spans="1:7" ht="13.2" outlineLevel="1" x14ac:dyDescent="0.25">
      <c r="A22" s="10" t="s">
        <v>7</v>
      </c>
      <c r="B22" s="10" t="s">
        <v>15</v>
      </c>
      <c r="C22" s="11">
        <v>1404</v>
      </c>
      <c r="D22" s="11">
        <f t="shared" si="3"/>
        <v>702</v>
      </c>
      <c r="E22" s="11">
        <v>346.03</v>
      </c>
      <c r="F22" s="11">
        <f t="shared" si="1"/>
        <v>355.97</v>
      </c>
      <c r="G22" s="20" t="s">
        <v>27</v>
      </c>
    </row>
    <row r="23" spans="1:7" ht="13.2" outlineLevel="1" x14ac:dyDescent="0.25">
      <c r="A23" s="10" t="s">
        <v>7</v>
      </c>
      <c r="B23" s="10" t="s">
        <v>12</v>
      </c>
      <c r="C23" s="11">
        <v>49387.14</v>
      </c>
      <c r="D23" s="11">
        <f t="shared" si="3"/>
        <v>24693.57</v>
      </c>
      <c r="E23" s="11">
        <v>5160.09</v>
      </c>
      <c r="F23" s="11">
        <f t="shared" si="1"/>
        <v>19533.48</v>
      </c>
      <c r="G23" s="20" t="s">
        <v>27</v>
      </c>
    </row>
    <row r="24" spans="1:7" ht="13.2" outlineLevel="1" x14ac:dyDescent="0.25">
      <c r="A24" s="10" t="s">
        <v>7</v>
      </c>
      <c r="B24" s="10" t="s">
        <v>16</v>
      </c>
      <c r="C24" s="11">
        <v>3916.04</v>
      </c>
      <c r="D24" s="11">
        <f t="shared" si="3"/>
        <v>1958.02</v>
      </c>
      <c r="E24" s="11">
        <v>716.04</v>
      </c>
      <c r="F24" s="11">
        <f t="shared" si="1"/>
        <v>1241.98</v>
      </c>
      <c r="G24" s="20" t="s">
        <v>27</v>
      </c>
    </row>
    <row r="25" spans="1:7" ht="13.2" x14ac:dyDescent="0.25">
      <c r="A25" s="7" t="s">
        <v>8</v>
      </c>
      <c r="B25" s="8"/>
      <c r="C25" s="9">
        <v>76698.179999999993</v>
      </c>
      <c r="D25" s="6">
        <f t="shared" ref="D25:D31" si="4">C25/2</f>
        <v>38349.089999999997</v>
      </c>
      <c r="E25" s="9">
        <v>16991.86</v>
      </c>
      <c r="F25" s="6">
        <f>D25-E25</f>
        <v>21357.229999999996</v>
      </c>
      <c r="G25" s="9"/>
    </row>
    <row r="26" spans="1:7" ht="13.2" outlineLevel="1" x14ac:dyDescent="0.25">
      <c r="A26" s="10" t="s">
        <v>8</v>
      </c>
      <c r="B26" s="10" t="s">
        <v>4</v>
      </c>
      <c r="C26" s="11">
        <v>9126</v>
      </c>
      <c r="D26" s="11">
        <f t="shared" si="4"/>
        <v>4563</v>
      </c>
      <c r="E26" s="11">
        <v>4563</v>
      </c>
      <c r="F26" s="11">
        <f t="shared" si="1"/>
        <v>0</v>
      </c>
      <c r="G26" s="11"/>
    </row>
    <row r="27" spans="1:7" ht="13.2" outlineLevel="1" x14ac:dyDescent="0.25">
      <c r="A27" s="10" t="s">
        <v>8</v>
      </c>
      <c r="B27" s="10" t="s">
        <v>6</v>
      </c>
      <c r="C27" s="11">
        <v>67572.179999999993</v>
      </c>
      <c r="D27" s="11">
        <f t="shared" si="4"/>
        <v>33786.089999999997</v>
      </c>
      <c r="E27" s="11">
        <v>12428.86</v>
      </c>
      <c r="F27" s="11">
        <f t="shared" si="1"/>
        <v>21357.229999999996</v>
      </c>
      <c r="G27" s="20" t="s">
        <v>27</v>
      </c>
    </row>
    <row r="28" spans="1:7" ht="13.2" x14ac:dyDescent="0.25">
      <c r="A28" s="7" t="s">
        <v>9</v>
      </c>
      <c r="B28" s="8"/>
      <c r="C28" s="9">
        <v>5654</v>
      </c>
      <c r="D28" s="6">
        <f t="shared" si="4"/>
        <v>2827</v>
      </c>
      <c r="E28" s="9">
        <v>0</v>
      </c>
      <c r="F28" s="6">
        <f>D28-E28</f>
        <v>2827</v>
      </c>
      <c r="G28" s="9"/>
    </row>
    <row r="29" spans="1:7" ht="13.2" outlineLevel="1" x14ac:dyDescent="0.25">
      <c r="A29" s="10" t="s">
        <v>9</v>
      </c>
      <c r="B29" s="10" t="s">
        <v>6</v>
      </c>
      <c r="C29" s="11">
        <v>5654</v>
      </c>
      <c r="D29" s="11">
        <f t="shared" si="4"/>
        <v>2827</v>
      </c>
      <c r="E29" s="11">
        <v>0</v>
      </c>
      <c r="F29" s="11">
        <f t="shared" si="1"/>
        <v>2827</v>
      </c>
      <c r="G29" s="20" t="s">
        <v>31</v>
      </c>
    </row>
    <row r="30" spans="1:7" ht="13.2" x14ac:dyDescent="0.25">
      <c r="A30" s="7" t="s">
        <v>17</v>
      </c>
      <c r="B30" s="8"/>
      <c r="C30" s="9">
        <v>1040259.4</v>
      </c>
      <c r="D30" s="6">
        <f t="shared" si="4"/>
        <v>520129.7</v>
      </c>
      <c r="E30" s="9">
        <v>593568.86</v>
      </c>
      <c r="F30" s="6">
        <f>D30-E30</f>
        <v>-73439.159999999974</v>
      </c>
      <c r="G30" s="9"/>
    </row>
    <row r="31" spans="1:7" ht="13.2" outlineLevel="1" x14ac:dyDescent="0.25">
      <c r="A31" s="10" t="s">
        <v>17</v>
      </c>
      <c r="B31" s="10" t="s">
        <v>4</v>
      </c>
      <c r="C31" s="11">
        <v>266988.64</v>
      </c>
      <c r="D31" s="11">
        <f t="shared" si="4"/>
        <v>133494.32</v>
      </c>
      <c r="E31" s="11">
        <v>127165.57</v>
      </c>
      <c r="F31" s="11">
        <f t="shared" si="1"/>
        <v>6328.75</v>
      </c>
      <c r="G31" s="20" t="s">
        <v>25</v>
      </c>
    </row>
    <row r="32" spans="1:7" ht="13.2" outlineLevel="1" x14ac:dyDescent="0.25">
      <c r="A32" s="10" t="s">
        <v>17</v>
      </c>
      <c r="B32" s="10" t="s">
        <v>5</v>
      </c>
      <c r="C32" s="11">
        <v>678909.53</v>
      </c>
      <c r="D32" s="11">
        <f t="shared" ref="D32:D35" si="5">C32/2</f>
        <v>339454.76500000001</v>
      </c>
      <c r="E32" s="11">
        <v>402868.93</v>
      </c>
      <c r="F32" s="11">
        <f t="shared" si="1"/>
        <v>-63414.164999999979</v>
      </c>
      <c r="G32" s="20" t="s">
        <v>22</v>
      </c>
    </row>
    <row r="33" spans="1:7" ht="13.2" outlineLevel="1" x14ac:dyDescent="0.25">
      <c r="A33" s="10" t="s">
        <v>17</v>
      </c>
      <c r="B33" s="10" t="s">
        <v>6</v>
      </c>
      <c r="C33" s="11">
        <v>62038.86</v>
      </c>
      <c r="D33" s="11">
        <f t="shared" si="5"/>
        <v>31019.43</v>
      </c>
      <c r="E33" s="11">
        <v>47725.66</v>
      </c>
      <c r="F33" s="11">
        <f t="shared" si="1"/>
        <v>-16706.230000000003</v>
      </c>
      <c r="G33" s="20" t="s">
        <v>22</v>
      </c>
    </row>
    <row r="34" spans="1:7" ht="13.2" outlineLevel="1" x14ac:dyDescent="0.25">
      <c r="A34" s="10" t="s">
        <v>17</v>
      </c>
      <c r="B34" s="10" t="s">
        <v>17</v>
      </c>
      <c r="C34" s="11">
        <v>4208.74</v>
      </c>
      <c r="D34" s="11">
        <f t="shared" si="5"/>
        <v>2104.37</v>
      </c>
      <c r="E34" s="11">
        <v>1859.85</v>
      </c>
      <c r="F34" s="11">
        <f t="shared" si="1"/>
        <v>244.51999999999998</v>
      </c>
      <c r="G34" s="20" t="s">
        <v>25</v>
      </c>
    </row>
    <row r="35" spans="1:7" ht="13.2" outlineLevel="1" x14ac:dyDescent="0.25">
      <c r="A35" s="10" t="s">
        <v>17</v>
      </c>
      <c r="B35" s="10" t="s">
        <v>12</v>
      </c>
      <c r="C35" s="11">
        <v>28113.64</v>
      </c>
      <c r="D35" s="11">
        <f t="shared" si="5"/>
        <v>14056.82</v>
      </c>
      <c r="E35" s="11">
        <v>13948.86</v>
      </c>
      <c r="F35" s="11">
        <f t="shared" si="1"/>
        <v>107.95999999999913</v>
      </c>
      <c r="G35" s="20" t="s">
        <v>25</v>
      </c>
    </row>
    <row r="36" spans="1:7" ht="13.2" x14ac:dyDescent="0.25">
      <c r="A36" s="7" t="s">
        <v>15</v>
      </c>
      <c r="B36" s="8"/>
      <c r="C36" s="9">
        <v>188180.23</v>
      </c>
      <c r="D36" s="6">
        <f t="shared" ref="D36:D42" si="6">C36/2</f>
        <v>94090.115000000005</v>
      </c>
      <c r="E36" s="9">
        <v>103205.51</v>
      </c>
      <c r="F36" s="6">
        <f>D36-E36</f>
        <v>-9115.3949999999895</v>
      </c>
      <c r="G36" s="9"/>
    </row>
    <row r="37" spans="1:7" ht="13.2" outlineLevel="1" x14ac:dyDescent="0.25">
      <c r="A37" s="10" t="s">
        <v>15</v>
      </c>
      <c r="B37" s="10" t="s">
        <v>4</v>
      </c>
      <c r="C37" s="11">
        <v>175450.42</v>
      </c>
      <c r="D37" s="11">
        <f t="shared" si="6"/>
        <v>87725.21</v>
      </c>
      <c r="E37" s="11">
        <v>96975.46</v>
      </c>
      <c r="F37" s="11">
        <f t="shared" si="1"/>
        <v>-9250.25</v>
      </c>
      <c r="G37" s="20" t="s">
        <v>22</v>
      </c>
    </row>
    <row r="38" spans="1:7" ht="13.2" outlineLevel="1" x14ac:dyDescent="0.25">
      <c r="A38" s="10" t="s">
        <v>15</v>
      </c>
      <c r="B38" s="10" t="s">
        <v>5</v>
      </c>
      <c r="C38" s="11">
        <v>12729.82</v>
      </c>
      <c r="D38" s="11">
        <f t="shared" si="6"/>
        <v>6364.91</v>
      </c>
      <c r="E38" s="11">
        <v>6230.05</v>
      </c>
      <c r="F38" s="11">
        <f t="shared" si="1"/>
        <v>134.85999999999967</v>
      </c>
      <c r="G38" s="20" t="s">
        <v>25</v>
      </c>
    </row>
    <row r="39" spans="1:7" ht="13.2" x14ac:dyDescent="0.25">
      <c r="A39" s="7" t="s">
        <v>12</v>
      </c>
      <c r="B39" s="8"/>
      <c r="C39" s="9">
        <v>654.5</v>
      </c>
      <c r="D39" s="6">
        <f t="shared" si="6"/>
        <v>327.25</v>
      </c>
      <c r="E39" s="9">
        <v>327.25</v>
      </c>
      <c r="F39" s="6">
        <f>D39-E39</f>
        <v>0</v>
      </c>
      <c r="G39" s="9"/>
    </row>
    <row r="40" spans="1:7" ht="13.2" outlineLevel="1" x14ac:dyDescent="0.25">
      <c r="A40" s="10" t="s">
        <v>12</v>
      </c>
      <c r="B40" s="10" t="s">
        <v>17</v>
      </c>
      <c r="C40" s="11">
        <v>654.5</v>
      </c>
      <c r="D40" s="11">
        <f t="shared" si="6"/>
        <v>327.25</v>
      </c>
      <c r="E40" s="11">
        <v>327.25</v>
      </c>
      <c r="F40" s="11">
        <f t="shared" si="1"/>
        <v>0</v>
      </c>
      <c r="G40" s="11"/>
    </row>
    <row r="41" spans="1:7" ht="13.2" x14ac:dyDescent="0.25">
      <c r="A41" s="7" t="s">
        <v>13</v>
      </c>
      <c r="B41" s="8"/>
      <c r="C41" s="9">
        <v>57560.800000000003</v>
      </c>
      <c r="D41" s="6">
        <f t="shared" si="6"/>
        <v>28780.400000000001</v>
      </c>
      <c r="E41" s="9">
        <v>26597.83</v>
      </c>
      <c r="F41" s="6">
        <f>D41-E41</f>
        <v>2182.5699999999997</v>
      </c>
      <c r="G41" s="9"/>
    </row>
    <row r="42" spans="1:7" ht="13.2" outlineLevel="1" x14ac:dyDescent="0.25">
      <c r="A42" s="10" t="s">
        <v>13</v>
      </c>
      <c r="B42" s="10" t="s">
        <v>4</v>
      </c>
      <c r="C42" s="11">
        <v>1731.6</v>
      </c>
      <c r="D42" s="11">
        <f t="shared" si="6"/>
        <v>865.8</v>
      </c>
      <c r="E42" s="11">
        <v>0</v>
      </c>
      <c r="F42" s="11">
        <f t="shared" si="1"/>
        <v>865.8</v>
      </c>
      <c r="G42" s="20" t="s">
        <v>31</v>
      </c>
    </row>
    <row r="43" spans="1:7" ht="20.399999999999999" outlineLevel="1" x14ac:dyDescent="0.25">
      <c r="A43" s="10" t="s">
        <v>13</v>
      </c>
      <c r="B43" s="10" t="s">
        <v>6</v>
      </c>
      <c r="C43" s="11">
        <v>220</v>
      </c>
      <c r="D43" s="11">
        <f t="shared" ref="D43:D45" si="7">C43/2</f>
        <v>110</v>
      </c>
      <c r="E43" s="11">
        <v>80</v>
      </c>
      <c r="F43" s="11">
        <f t="shared" si="1"/>
        <v>30</v>
      </c>
      <c r="G43" s="20" t="s">
        <v>29</v>
      </c>
    </row>
    <row r="44" spans="1:7" ht="20.399999999999999" outlineLevel="1" x14ac:dyDescent="0.25">
      <c r="A44" s="10" t="s">
        <v>13</v>
      </c>
      <c r="B44" s="10" t="s">
        <v>7</v>
      </c>
      <c r="C44" s="11">
        <v>43252.69</v>
      </c>
      <c r="D44" s="11">
        <f t="shared" si="7"/>
        <v>21626.345000000001</v>
      </c>
      <c r="E44" s="11">
        <v>16440.07</v>
      </c>
      <c r="F44" s="11">
        <f t="shared" si="1"/>
        <v>5186.2750000000015</v>
      </c>
      <c r="G44" s="20" t="s">
        <v>29</v>
      </c>
    </row>
    <row r="45" spans="1:7" ht="20.399999999999999" outlineLevel="1" x14ac:dyDescent="0.25">
      <c r="A45" s="10" t="s">
        <v>13</v>
      </c>
      <c r="B45" s="10" t="s">
        <v>9</v>
      </c>
      <c r="C45" s="11">
        <v>12356.5</v>
      </c>
      <c r="D45" s="11">
        <f t="shared" si="7"/>
        <v>6178.25</v>
      </c>
      <c r="E45" s="11">
        <v>10077.76</v>
      </c>
      <c r="F45" s="11">
        <f t="shared" si="1"/>
        <v>-3899.51</v>
      </c>
      <c r="G45" s="20" t="s">
        <v>30</v>
      </c>
    </row>
    <row r="46" spans="1:7" ht="13.2" x14ac:dyDescent="0.25">
      <c r="A46" s="7" t="s">
        <v>10</v>
      </c>
      <c r="B46" s="8"/>
      <c r="C46" s="9">
        <v>137694.92000000001</v>
      </c>
      <c r="D46" s="6">
        <f>C46/2</f>
        <v>68847.460000000006</v>
      </c>
      <c r="E46" s="9">
        <v>79543.03</v>
      </c>
      <c r="F46" s="6">
        <f>D46-E46</f>
        <v>-10695.569999999992</v>
      </c>
      <c r="G46" s="9"/>
    </row>
    <row r="47" spans="1:7" ht="13.2" outlineLevel="1" x14ac:dyDescent="0.25">
      <c r="A47" s="10" t="s">
        <v>10</v>
      </c>
      <c r="B47" s="10" t="s">
        <v>4</v>
      </c>
      <c r="C47" s="11">
        <v>17138.88</v>
      </c>
      <c r="D47" s="11">
        <f>C47/2</f>
        <v>8569.44</v>
      </c>
      <c r="E47" s="11">
        <v>8645.08</v>
      </c>
      <c r="F47" s="11">
        <f t="shared" si="1"/>
        <v>-75.639999999999418</v>
      </c>
      <c r="G47" s="20" t="s">
        <v>22</v>
      </c>
    </row>
    <row r="48" spans="1:7" ht="13.2" outlineLevel="1" x14ac:dyDescent="0.25">
      <c r="A48" s="10" t="s">
        <v>10</v>
      </c>
      <c r="B48" s="10" t="s">
        <v>5</v>
      </c>
      <c r="C48" s="11">
        <v>2036.22</v>
      </c>
      <c r="D48" s="11">
        <f t="shared" ref="D48:D49" si="8">C48/2</f>
        <v>1018.11</v>
      </c>
      <c r="E48" s="11">
        <v>1483.59</v>
      </c>
      <c r="F48" s="11">
        <f t="shared" si="1"/>
        <v>-465.4799999999999</v>
      </c>
      <c r="G48" s="20" t="s">
        <v>28</v>
      </c>
    </row>
    <row r="49" spans="1:7" ht="13.2" outlineLevel="1" x14ac:dyDescent="0.25">
      <c r="A49" s="10" t="s">
        <v>10</v>
      </c>
      <c r="B49" s="10" t="s">
        <v>6</v>
      </c>
      <c r="C49" s="11">
        <v>118519.82</v>
      </c>
      <c r="D49" s="11">
        <f t="shared" si="8"/>
        <v>59259.91</v>
      </c>
      <c r="E49" s="11">
        <v>69414.36</v>
      </c>
      <c r="F49" s="11">
        <f t="shared" si="1"/>
        <v>-10154.449999999997</v>
      </c>
      <c r="G49" s="20" t="s">
        <v>22</v>
      </c>
    </row>
    <row r="50" spans="1:7" ht="12.75" customHeight="1" x14ac:dyDescent="0.25">
      <c r="A50" s="15" t="s">
        <v>14</v>
      </c>
      <c r="B50" s="15" t="s">
        <v>6</v>
      </c>
      <c r="C50" s="16">
        <v>536.29999999999995</v>
      </c>
      <c r="D50" s="6">
        <f>C50/2</f>
        <v>268.14999999999998</v>
      </c>
      <c r="E50" s="16">
        <v>536.29999999999995</v>
      </c>
      <c r="F50" s="6">
        <f>D50-E50</f>
        <v>-268.14999999999998</v>
      </c>
      <c r="G50" s="16"/>
    </row>
    <row r="51" spans="1:7" ht="12.75" customHeight="1" x14ac:dyDescent="0.25">
      <c r="A51" s="17" t="s">
        <v>14</v>
      </c>
      <c r="B51" s="17" t="s">
        <v>6</v>
      </c>
      <c r="C51" s="18">
        <v>536.29999999999995</v>
      </c>
      <c r="D51" s="11">
        <f>C51/2</f>
        <v>268.14999999999998</v>
      </c>
      <c r="E51" s="18">
        <v>536.29999999999995</v>
      </c>
      <c r="F51" s="11">
        <f t="shared" si="1"/>
        <v>-268.14999999999998</v>
      </c>
      <c r="G51" s="19" t="s">
        <v>21</v>
      </c>
    </row>
  </sheetData>
  <mergeCells count="2">
    <mergeCell ref="A1:G1"/>
    <mergeCell ref="A2:B2"/>
  </mergeCells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Миннуллина</dc:creator>
  <dc:description>POI HSSF rep:2.56.0.319</dc:description>
  <cp:lastModifiedBy>Айгуль Таепова</cp:lastModifiedBy>
  <cp:lastPrinted>2025-07-08T13:10:32Z</cp:lastPrinted>
  <dcterms:created xsi:type="dcterms:W3CDTF">2025-07-08T11:12:01Z</dcterms:created>
  <dcterms:modified xsi:type="dcterms:W3CDTF">2025-07-09T13:34:43Z</dcterms:modified>
</cp:coreProperties>
</file>